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kynetecusainc.sharepoint.com/sites/USAH-CanadaColin/Shared Documents/Products/PetTrak Canada/_COVID Weekly Tracker/"/>
    </mc:Choice>
  </mc:AlternateContent>
  <xr:revisionPtr revIDLastSave="0" documentId="8_{A84BF670-204E-41CC-A4E1-21B63DB3B3A6}" xr6:coauthVersionLast="44" xr6:coauthVersionMax="44" xr10:uidLastSave="{00000000-0000-0000-0000-000000000000}"/>
  <bookViews>
    <workbookView xWindow="-28920" yWindow="-120" windowWidth="29040" windowHeight="15840" xr2:uid="{9418DE7B-760E-4487-ACA7-B540337E8E9F}"/>
  </bookViews>
  <sheets>
    <sheet name="Weekly National Report" sheetId="2" r:id="rId1"/>
    <sheet name="Weekly Province Report" sheetId="4" r:id="rId2"/>
  </sheets>
  <definedNames>
    <definedName name="_xlnm.Print_Area" localSheetId="0">'Weekly National Report'!$A$1:$W$96</definedName>
    <definedName name="_xlnm.Print_Area" localSheetId="1">'Weekly Province Report'!$A$1:$Y$29</definedName>
    <definedName name="_xlnm.Print_Titles" localSheetId="1">'Weekly Province Report'!$1:$13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7" i="2" l="1"/>
  <c r="Y93" i="2"/>
  <c r="Y92" i="2"/>
  <c r="Y60" i="2"/>
  <c r="Y65" i="2"/>
  <c r="Y39" i="2"/>
  <c r="Y27" i="2"/>
  <c r="Y33" i="2"/>
  <c r="Y32" i="2"/>
  <c r="X93" i="2" l="1"/>
  <c r="X92" i="2"/>
  <c r="D87" i="2"/>
  <c r="E87" i="2" s="1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T87" i="2" s="1"/>
  <c r="U87" i="2" s="1"/>
  <c r="V87" i="2" s="1"/>
  <c r="W87" i="2" s="1"/>
  <c r="X87" i="2" s="1"/>
  <c r="C87" i="2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C60" i="2"/>
  <c r="X65" i="2"/>
  <c r="D27" i="2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C27" i="2"/>
  <c r="X39" i="2"/>
  <c r="X33" i="2"/>
  <c r="X32" i="2"/>
  <c r="W93" i="2" l="1"/>
  <c r="W92" i="2"/>
  <c r="W65" i="2"/>
  <c r="V65" i="2"/>
  <c r="W39" i="2"/>
  <c r="W33" i="2"/>
  <c r="W32" i="2"/>
  <c r="V93" i="2" l="1"/>
  <c r="V92" i="2"/>
  <c r="V39" i="2"/>
  <c r="V33" i="2"/>
  <c r="V32" i="2"/>
  <c r="U93" i="2" l="1"/>
  <c r="U92" i="2"/>
  <c r="U65" i="2"/>
  <c r="U39" i="2"/>
  <c r="U33" i="2"/>
  <c r="U32" i="2"/>
  <c r="T93" i="2" l="1"/>
  <c r="T92" i="2"/>
  <c r="T65" i="2"/>
  <c r="T39" i="2"/>
  <c r="T33" i="2"/>
  <c r="T32" i="2"/>
  <c r="S93" i="2" l="1"/>
  <c r="S92" i="2"/>
  <c r="S65" i="2"/>
  <c r="S39" i="2"/>
  <c r="S33" i="2"/>
  <c r="S32" i="2"/>
  <c r="R93" i="2" l="1"/>
  <c r="R92" i="2"/>
  <c r="R65" i="2"/>
  <c r="R39" i="2"/>
  <c r="R33" i="2"/>
  <c r="R32" i="2"/>
  <c r="Q33" i="2" l="1"/>
  <c r="Q32" i="2"/>
  <c r="Q39" i="2"/>
  <c r="Q65" i="2"/>
  <c r="Q93" i="2"/>
  <c r="Q92" i="2"/>
  <c r="P65" i="2" l="1"/>
  <c r="P93" i="2"/>
  <c r="P92" i="2"/>
  <c r="P39" i="2"/>
  <c r="P33" i="2"/>
  <c r="P32" i="2"/>
  <c r="O33" i="2" l="1"/>
  <c r="O32" i="2"/>
  <c r="O39" i="2"/>
  <c r="O65" i="2"/>
  <c r="O93" i="2"/>
  <c r="O92" i="2"/>
  <c r="N93" i="2" l="1"/>
  <c r="N92" i="2"/>
  <c r="N65" i="2"/>
  <c r="N39" i="2"/>
  <c r="N33" i="2"/>
  <c r="N32" i="2"/>
  <c r="B32" i="2" l="1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M33" i="2"/>
  <c r="M32" i="2"/>
  <c r="M39" i="2"/>
  <c r="M65" i="2"/>
  <c r="M93" i="2"/>
  <c r="M92" i="2"/>
  <c r="L93" i="2" l="1"/>
  <c r="K93" i="2"/>
  <c r="J93" i="2"/>
  <c r="I93" i="2"/>
  <c r="H93" i="2"/>
  <c r="G93" i="2"/>
  <c r="F93" i="2"/>
  <c r="E93" i="2"/>
  <c r="D93" i="2"/>
  <c r="C93" i="2"/>
  <c r="L92" i="2"/>
  <c r="K92" i="2"/>
  <c r="J92" i="2"/>
  <c r="I92" i="2"/>
  <c r="H92" i="2"/>
  <c r="G92" i="2"/>
  <c r="F92" i="2"/>
  <c r="E92" i="2"/>
  <c r="D92" i="2"/>
  <c r="C92" i="2"/>
  <c r="B92" i="2"/>
  <c r="L65" i="2" l="1"/>
  <c r="K65" i="2"/>
  <c r="J65" i="2"/>
  <c r="I65" i="2"/>
  <c r="H65" i="2"/>
  <c r="G65" i="2"/>
  <c r="F65" i="2"/>
  <c r="E65" i="2"/>
  <c r="D65" i="2"/>
  <c r="C65" i="2"/>
  <c r="B65" i="2"/>
  <c r="L39" i="2"/>
  <c r="K39" i="2"/>
  <c r="J39" i="2"/>
  <c r="I39" i="2"/>
  <c r="H39" i="2"/>
  <c r="G39" i="2"/>
  <c r="F39" i="2"/>
  <c r="E39" i="2"/>
  <c r="D39" i="2"/>
  <c r="C39" i="2"/>
  <c r="B39" i="2"/>
  <c r="L33" i="2"/>
  <c r="L32" i="2"/>
</calcChain>
</file>

<file path=xl/sharedStrings.xml><?xml version="1.0" encoding="utf-8"?>
<sst xmlns="http://schemas.openxmlformats.org/spreadsheetml/2006/main" count="59" uniqueCount="25">
  <si>
    <t>Year</t>
  </si>
  <si>
    <t>Week</t>
  </si>
  <si>
    <t>YoY % Change</t>
  </si>
  <si>
    <t>Week vs Prior Week</t>
  </si>
  <si>
    <t>Avg # Pet Visits</t>
  </si>
  <si>
    <t>Values represent the average of each clinics number of unique pet visits in a week and YTD</t>
  </si>
  <si>
    <t>ON</t>
  </si>
  <si>
    <t>QC</t>
  </si>
  <si>
    <t>Province</t>
  </si>
  <si>
    <t>Avg # Pet Visits YTD</t>
  </si>
  <si>
    <t>Avg # Days</t>
  </si>
  <si>
    <t>Values represent the average of each clinics number of sales days with sales</t>
  </si>
  <si>
    <t>Avg Visit Revenue</t>
  </si>
  <si>
    <t>Values represent the average of each clinics average revenue per pet</t>
  </si>
  <si>
    <t>West</t>
  </si>
  <si>
    <t>Avg Revenue per Visit</t>
  </si>
  <si>
    <t xml:space="preserve"> Δ vs. prior week</t>
  </si>
  <si>
    <t>Avg # of Total Visits</t>
  </si>
  <si>
    <t xml:space="preserve"> Δ vs. prior week </t>
  </si>
  <si>
    <t>Avg # Working Days</t>
  </si>
  <si>
    <t xml:space="preserve">  Δ vs. prior week  </t>
  </si>
  <si>
    <t>Week Ending</t>
  </si>
  <si>
    <t>2020 Week Ending</t>
  </si>
  <si>
    <t>Weekly Average Canadian Clinic Patient Revenue by Province - Thru June 19, 2020</t>
  </si>
  <si>
    <t>Canada - Weekly Pet Tracking Report - Thru June 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</si>
</sst>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0.0%"/>
    <numFmt numFmtId="170" formatCode="&quot;$&quot;#,##0"/>
    <numFmt numFmtId="171" formatCode="&quot;$&quot;#,##0.00"/>
    <numFmt numFmtId="172" formatCode="m/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/>
    <xf numFmtId="168" fontId="0" fillId="0" borderId="0" xfId="0" applyNumberFormat="1"/>
    <xf numFmtId="169" fontId="2" fillId="0" borderId="0" xfId="1" applyNumberFormat="1" applyFont="1"/>
    <xf numFmtId="0" fontId="3" fillId="0" borderId="0" xfId="0" applyFont="1" applyAlignment="1">
      <alignment horizontal="left" indent="2"/>
    </xf>
    <xf numFmtId="0" fontId="0" fillId="3" borderId="0" xfId="0" applyFill="1"/>
    <xf numFmtId="0" fontId="0" fillId="0" borderId="0" xfId="0" applyAlignment="1">
      <alignment horizontal="left" indent="1"/>
    </xf>
    <xf numFmtId="170" fontId="0" fillId="0" borderId="0" xfId="0" applyNumberFormat="1"/>
    <xf numFmtId="169" fontId="0" fillId="0" borderId="0" xfId="0" applyNumberFormat="1"/>
    <xf numFmtId="171" fontId="0" fillId="0" borderId="0" xfId="0" applyNumberFormat="1"/>
    <xf numFmtId="169" fontId="0" fillId="0" borderId="0" xfId="1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72" fontId="0" fillId="0" borderId="0" xfId="0" applyNumberFormat="1"/>
    <xf numFmtId="172" fontId="0" fillId="0" borderId="0" xfId="0" applyNumberFormat="1" applyAlignment="1">
      <alignment vertical="center" wrapText="1"/>
    </xf>
    <xf numFmtId="172" fontId="0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8"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72" formatCode="m/d"/>
    </dxf>
    <dxf>
      <numFmt numFmtId="169" formatCode="0.0%"/>
    </dxf>
    <dxf>
      <numFmt numFmtId="168" formatCode="0.0"/>
    </dxf>
    <dxf>
      <numFmt numFmtId="169" formatCode="0.0%"/>
    </dxf>
    <dxf>
      <numFmt numFmtId="3" formatCode="#,##0"/>
    </dxf>
    <dxf>
      <numFmt numFmtId="166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[Canadian_Weekly_Clinic_Tracking-Delivery-2020-06-19.xlsx]Weekly National Report!PivotTable1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# of Pet Visits Weekly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Report'!$AB$10:$AB$11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Report'!$AA$12:$AA$35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Report'!$AB$12:$AB$35</c:f>
              <c:numCache>
                <c:formatCode>0.0</c:formatCode>
                <c:ptCount val="24"/>
                <c:pt idx="0">
                  <c:v>213.43010752688099</c:v>
                </c:pt>
                <c:pt idx="1">
                  <c:v>200.75268817204301</c:v>
                </c:pt>
                <c:pt idx="2">
                  <c:v>202.05376344086</c:v>
                </c:pt>
                <c:pt idx="3">
                  <c:v>204.02150537634401</c:v>
                </c:pt>
                <c:pt idx="4">
                  <c:v>201.08602150537601</c:v>
                </c:pt>
                <c:pt idx="5">
                  <c:v>202.34408602150501</c:v>
                </c:pt>
                <c:pt idx="6">
                  <c:v>190.83870967741899</c:v>
                </c:pt>
                <c:pt idx="7">
                  <c:v>204.602150537634</c:v>
                </c:pt>
                <c:pt idx="8">
                  <c:v>215.41935483870901</c:v>
                </c:pt>
                <c:pt idx="9">
                  <c:v>231.49462365591299</c:v>
                </c:pt>
                <c:pt idx="10">
                  <c:v>256.31182795698902</c:v>
                </c:pt>
                <c:pt idx="11">
                  <c:v>193.655913978494</c:v>
                </c:pt>
                <c:pt idx="12">
                  <c:v>174.602150537634</c:v>
                </c:pt>
                <c:pt idx="13">
                  <c:v>174.63440860214999</c:v>
                </c:pt>
                <c:pt idx="14">
                  <c:v>195.40860215053701</c:v>
                </c:pt>
                <c:pt idx="15">
                  <c:v>198.451612903225</c:v>
                </c:pt>
                <c:pt idx="16">
                  <c:v>210.21505376344001</c:v>
                </c:pt>
                <c:pt idx="17">
                  <c:v>213.08602150537601</c:v>
                </c:pt>
                <c:pt idx="18">
                  <c:v>214.63440860214999</c:v>
                </c:pt>
                <c:pt idx="19">
                  <c:v>202.655913978494</c:v>
                </c:pt>
                <c:pt idx="20">
                  <c:v>244.41935483870901</c:v>
                </c:pt>
                <c:pt idx="21">
                  <c:v>236.77419354838699</c:v>
                </c:pt>
                <c:pt idx="22">
                  <c:v>231.07526881720401</c:v>
                </c:pt>
                <c:pt idx="23">
                  <c:v>223.75268817204301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84B-BC72-DF84FF997756}"/>
            </c:ext>
          </c:extLst>
        </c:ser>
        <c:ser>
          <c:idx val="1"/>
          <c:order val="1"/>
          <c:tx>
            <c:strRef>
              <c:f>'Weekly National Report'!$AC$10:$AC$11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Report'!$AA$12:$AA$35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Report'!$AC$12:$AC$35</c:f>
              <c:numCache>
                <c:formatCode>0.0</c:formatCode>
                <c:ptCount val="24"/>
                <c:pt idx="0">
                  <c:v>210.451612903225</c:v>
                </c:pt>
                <c:pt idx="1">
                  <c:v>209.08602150537601</c:v>
                </c:pt>
                <c:pt idx="2">
                  <c:v>193.78494623655899</c:v>
                </c:pt>
                <c:pt idx="3">
                  <c:v>199.76344086021501</c:v>
                </c:pt>
                <c:pt idx="4">
                  <c:v>197.860215053763</c:v>
                </c:pt>
                <c:pt idx="5">
                  <c:v>192.68817204301001</c:v>
                </c:pt>
                <c:pt idx="6">
                  <c:v>192.75268817204301</c:v>
                </c:pt>
                <c:pt idx="7">
                  <c:v>202.83870967741899</c:v>
                </c:pt>
                <c:pt idx="8">
                  <c:v>210.58064516128999</c:v>
                </c:pt>
                <c:pt idx="9">
                  <c:v>214.870967741935</c:v>
                </c:pt>
                <c:pt idx="10">
                  <c:v>220.322580645161</c:v>
                </c:pt>
                <c:pt idx="11">
                  <c:v>229.47311827956901</c:v>
                </c:pt>
                <c:pt idx="12">
                  <c:v>240.21505376344001</c:v>
                </c:pt>
                <c:pt idx="13">
                  <c:v>237.591397849462</c:v>
                </c:pt>
                <c:pt idx="14">
                  <c:v>234.40860215053701</c:v>
                </c:pt>
                <c:pt idx="15">
                  <c:v>250.61290322580601</c:v>
                </c:pt>
                <c:pt idx="16">
                  <c:v>268.92473118279497</c:v>
                </c:pt>
                <c:pt idx="17">
                  <c:v>262.23655913978399</c:v>
                </c:pt>
                <c:pt idx="18">
                  <c:v>265.09677419354801</c:v>
                </c:pt>
                <c:pt idx="19">
                  <c:v>234.20430107526801</c:v>
                </c:pt>
                <c:pt idx="20">
                  <c:v>272.860215053763</c:v>
                </c:pt>
                <c:pt idx="21">
                  <c:v>259</c:v>
                </c:pt>
                <c:pt idx="22">
                  <c:v>244.602150537634</c:v>
                </c:pt>
                <c:pt idx="23">
                  <c:v>248.49462365591299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84B-BC72-DF84FF997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478176"/>
        <c:axId val="599478504"/>
      </c:lineChart>
      <c:catAx>
        <c:axId val="59947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504"/>
        <c:crosses val="autoZero"/>
        <c:auto val="1"/>
        <c:lblAlgn val="ctr"/>
        <c:lblOffset val="100"/>
        <c:noMultiLvlLbl val="0"/>
      </c:catAx>
      <c:valAx>
        <c:axId val="5994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[Canadian_Weekly_Clinic_Tracking-Delivery-2020-06-19.xlsx]Weekly National Report!PivotTable2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Average # Clinic Working Days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Report'!$AF$10:$AF$11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Report'!$AE$12:$AE$35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Report'!$AF$12:$AF$35</c:f>
              <c:numCache>
                <c:formatCode>0.0</c:formatCode>
                <c:ptCount val="24"/>
                <c:pt idx="0">
                  <c:v>6.3010752688171996</c:v>
                </c:pt>
                <c:pt idx="1">
                  <c:v>6.27956989247311</c:v>
                </c:pt>
                <c:pt idx="2">
                  <c:v>6.3010752688171996</c:v>
                </c:pt>
                <c:pt idx="3">
                  <c:v>6.2903225806451601</c:v>
                </c:pt>
                <c:pt idx="4">
                  <c:v>6.3010752688171996</c:v>
                </c:pt>
                <c:pt idx="5">
                  <c:v>6.2903225806451601</c:v>
                </c:pt>
                <c:pt idx="6">
                  <c:v>5.6774193548387002</c:v>
                </c:pt>
                <c:pt idx="7">
                  <c:v>6.27956989247311</c:v>
                </c:pt>
                <c:pt idx="8">
                  <c:v>6.32258064516129</c:v>
                </c:pt>
                <c:pt idx="9">
                  <c:v>6.3118279569892399</c:v>
                </c:pt>
                <c:pt idx="10">
                  <c:v>6.3333333333333304</c:v>
                </c:pt>
                <c:pt idx="11">
                  <c:v>6.1827956989247301</c:v>
                </c:pt>
                <c:pt idx="12">
                  <c:v>6.0752688172043001</c:v>
                </c:pt>
                <c:pt idx="13">
                  <c:v>5.5806451612903203</c:v>
                </c:pt>
                <c:pt idx="14">
                  <c:v>5.8064516129032198</c:v>
                </c:pt>
                <c:pt idx="15">
                  <c:v>6.0752688172043001</c:v>
                </c:pt>
                <c:pt idx="16">
                  <c:v>6.0752688172043001</c:v>
                </c:pt>
                <c:pt idx="17">
                  <c:v>6.1182795698924703</c:v>
                </c:pt>
                <c:pt idx="18">
                  <c:v>6.10752688172043</c:v>
                </c:pt>
                <c:pt idx="19">
                  <c:v>5.4086021505376296</c:v>
                </c:pt>
                <c:pt idx="20">
                  <c:v>6.0752688172043001</c:v>
                </c:pt>
                <c:pt idx="21">
                  <c:v>6.1397849462365501</c:v>
                </c:pt>
                <c:pt idx="22">
                  <c:v>6.1182795698924703</c:v>
                </c:pt>
                <c:pt idx="23">
                  <c:v>6.10752688172043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BD6-AC0C-18110CA4F71B}"/>
            </c:ext>
          </c:extLst>
        </c:ser>
        <c:ser>
          <c:idx val="1"/>
          <c:order val="1"/>
          <c:tx>
            <c:strRef>
              <c:f>'Weekly National Report'!$AG$10:$AG$11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'Weekly National Report'!$AE$12:$AE$35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Report'!$AG$12:$AG$35</c:f>
              <c:numCache>
                <c:formatCode>0.0</c:formatCode>
                <c:ptCount val="24"/>
                <c:pt idx="0">
                  <c:v>6.2688172043010697</c:v>
                </c:pt>
                <c:pt idx="1">
                  <c:v>6.3010752688171996</c:v>
                </c:pt>
                <c:pt idx="2">
                  <c:v>6.2580645161290303</c:v>
                </c:pt>
                <c:pt idx="3">
                  <c:v>6.2473118279569801</c:v>
                </c:pt>
                <c:pt idx="4">
                  <c:v>6.2258064516129004</c:v>
                </c:pt>
                <c:pt idx="5">
                  <c:v>6.2258064516129004</c:v>
                </c:pt>
                <c:pt idx="6">
                  <c:v>5.63440860215053</c:v>
                </c:pt>
                <c:pt idx="7">
                  <c:v>6.2688172043010697</c:v>
                </c:pt>
                <c:pt idx="8">
                  <c:v>6.3010752688171996</c:v>
                </c:pt>
                <c:pt idx="9">
                  <c:v>6.3548387096774102</c:v>
                </c:pt>
                <c:pt idx="10">
                  <c:v>6.1935483870967696</c:v>
                </c:pt>
                <c:pt idx="11">
                  <c:v>6.3010752688171996</c:v>
                </c:pt>
                <c:pt idx="12">
                  <c:v>6.2473118279569801</c:v>
                </c:pt>
                <c:pt idx="13">
                  <c:v>6.3118279569892399</c:v>
                </c:pt>
                <c:pt idx="14">
                  <c:v>5.7096774193548301</c:v>
                </c:pt>
                <c:pt idx="15">
                  <c:v>6.06451612903225</c:v>
                </c:pt>
                <c:pt idx="16">
                  <c:v>6.2258064516129004</c:v>
                </c:pt>
                <c:pt idx="17">
                  <c:v>6.2473118279569801</c:v>
                </c:pt>
                <c:pt idx="18">
                  <c:v>6.2473118279569801</c:v>
                </c:pt>
                <c:pt idx="19">
                  <c:v>5.4623655913978402</c:v>
                </c:pt>
                <c:pt idx="20">
                  <c:v>6.27956989247311</c:v>
                </c:pt>
                <c:pt idx="21">
                  <c:v>6.2580645161290303</c:v>
                </c:pt>
                <c:pt idx="22">
                  <c:v>6.2365591397849398</c:v>
                </c:pt>
                <c:pt idx="23">
                  <c:v>6.2688172043010697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BD6-AC0C-18110CA4F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4984840"/>
        <c:axId val="774976640"/>
      </c:lineChart>
      <c:catAx>
        <c:axId val="77498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76640"/>
        <c:crosses val="autoZero"/>
        <c:auto val="1"/>
        <c:lblAlgn val="ctr"/>
        <c:lblOffset val="100"/>
        <c:noMultiLvlLbl val="0"/>
      </c:catAx>
      <c:valAx>
        <c:axId val="774976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[Canadian_Weekly_Clinic_Tracking-Delivery-2020-06-19.xlsx]Weekly National Report!PivotTable4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Visit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bg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'Weekly National Report'!$AJ$10:$AJ$11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Report'!$AI$12:$AI$35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Report'!$AJ$12:$AJ$35</c:f>
              <c:numCache>
                <c:formatCode>"$"#,##0.00</c:formatCode>
                <c:ptCount val="24"/>
                <c:pt idx="0">
                  <c:v>168.00099764711501</c:v>
                </c:pt>
                <c:pt idx="1">
                  <c:v>169.823585479607</c:v>
                </c:pt>
                <c:pt idx="2">
                  <c:v>171.349010810664</c:v>
                </c:pt>
                <c:pt idx="3">
                  <c:v>175.342841505927</c:v>
                </c:pt>
                <c:pt idx="4">
                  <c:v>183.020405075616</c:v>
                </c:pt>
                <c:pt idx="5">
                  <c:v>173.831514876395</c:v>
                </c:pt>
                <c:pt idx="6">
                  <c:v>169.28599560070001</c:v>
                </c:pt>
                <c:pt idx="7">
                  <c:v>184.37612179890201</c:v>
                </c:pt>
                <c:pt idx="8">
                  <c:v>181.32136510968999</c:v>
                </c:pt>
                <c:pt idx="9">
                  <c:v>183.298163240805</c:v>
                </c:pt>
                <c:pt idx="10">
                  <c:v>170.865539166606</c:v>
                </c:pt>
                <c:pt idx="11">
                  <c:v>171.320411758701</c:v>
                </c:pt>
                <c:pt idx="12">
                  <c:v>187.233201283357</c:v>
                </c:pt>
                <c:pt idx="13">
                  <c:v>179.689055159502</c:v>
                </c:pt>
                <c:pt idx="14">
                  <c:v>184.69253324565199</c:v>
                </c:pt>
                <c:pt idx="15">
                  <c:v>188.24187191073</c:v>
                </c:pt>
                <c:pt idx="16">
                  <c:v>192.86157631003499</c:v>
                </c:pt>
                <c:pt idx="17">
                  <c:v>198.30462103567399</c:v>
                </c:pt>
                <c:pt idx="18">
                  <c:v>197.13858545470001</c:v>
                </c:pt>
                <c:pt idx="19">
                  <c:v>196.12179745590601</c:v>
                </c:pt>
                <c:pt idx="20">
                  <c:v>204.697002386148</c:v>
                </c:pt>
                <c:pt idx="21">
                  <c:v>207.59235542738099</c:v>
                </c:pt>
                <c:pt idx="22">
                  <c:v>202.75780803016801</c:v>
                </c:pt>
                <c:pt idx="23">
                  <c:v>207.58943227594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27C-AE40-A3D98433394D}"/>
            </c:ext>
          </c:extLst>
        </c:ser>
        <c:ser>
          <c:idx val="1"/>
          <c:order val="1"/>
          <c:tx>
            <c:strRef>
              <c:f>'Weekly National Report'!$AK$10:$AK$11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'Weekly National Report'!$AI$12:$AI$35</c:f>
              <c:strCache>
                <c:ptCount val="2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</c:strCache>
            </c:strRef>
          </c:cat>
          <c:val>
            <c:numRef>
              <c:f>'Weekly National Report'!$AK$12:$AK$35</c:f>
              <c:numCache>
                <c:formatCode>"$"#,##0.00</c:formatCode>
                <c:ptCount val="24"/>
                <c:pt idx="0">
                  <c:v>154.15175921470001</c:v>
                </c:pt>
                <c:pt idx="1">
                  <c:v>155.18728162102801</c:v>
                </c:pt>
                <c:pt idx="2">
                  <c:v>156.12790181320901</c:v>
                </c:pt>
                <c:pt idx="3">
                  <c:v>160.02930439644399</c:v>
                </c:pt>
                <c:pt idx="4">
                  <c:v>165.248719774921</c:v>
                </c:pt>
                <c:pt idx="5">
                  <c:v>161.21014205016201</c:v>
                </c:pt>
                <c:pt idx="6">
                  <c:v>159.65960973547701</c:v>
                </c:pt>
                <c:pt idx="7">
                  <c:v>162.022790966202</c:v>
                </c:pt>
                <c:pt idx="8">
                  <c:v>167.74081557717599</c:v>
                </c:pt>
                <c:pt idx="9">
                  <c:v>172.063471275138</c:v>
                </c:pt>
                <c:pt idx="10">
                  <c:v>177.361757099816</c:v>
                </c:pt>
                <c:pt idx="11">
                  <c:v>180.652844800785</c:v>
                </c:pt>
                <c:pt idx="12">
                  <c:v>187.29161463343701</c:v>
                </c:pt>
                <c:pt idx="13">
                  <c:v>186.308597429748</c:v>
                </c:pt>
                <c:pt idx="14">
                  <c:v>182.780684628312</c:v>
                </c:pt>
                <c:pt idx="15">
                  <c:v>187.46512515348499</c:v>
                </c:pt>
                <c:pt idx="16">
                  <c:v>189.98249627237499</c:v>
                </c:pt>
                <c:pt idx="17">
                  <c:v>186.014092833436</c:v>
                </c:pt>
                <c:pt idx="18">
                  <c:v>184.11957974039399</c:v>
                </c:pt>
                <c:pt idx="19">
                  <c:v>178.16468806373501</c:v>
                </c:pt>
                <c:pt idx="20">
                  <c:v>186.68539157098999</c:v>
                </c:pt>
                <c:pt idx="21">
                  <c:v>174.53272887414201</c:v>
                </c:pt>
                <c:pt idx="22">
                  <c:v>174.24559893105999</c:v>
                </c:pt>
                <c:pt idx="23">
                  <c:v>169.364320108247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E-427C-AE40-A3D984333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21480"/>
        <c:axId val="744013936"/>
      </c:lineChart>
      <c:catAx>
        <c:axId val="7440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13936"/>
        <c:crosses val="autoZero"/>
        <c:auto val="1"/>
        <c:lblAlgn val="ctr"/>
        <c:lblOffset val="100"/>
        <c:noMultiLvlLbl val="0"/>
      </c:catAx>
      <c:valAx>
        <c:axId val="74401393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02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24</xdr:col>
      <xdr:colOff>500332</xdr:colOff>
      <xdr:row>6</xdr:row>
      <xdr:rowOff>8627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A196F-BF9B-412D-8822-68A1525D8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3370942" cy="1095554"/>
        </a:xfrm>
        <a:prstGeom prst="rect">
          <a:avLst/>
        </a:prstGeom>
      </xdr:spPr>
    </xdr:pic>
    <xdr:clientData/>
  </xdr:twoCellAnchor>
  <xdr:twoCellAnchor>
    <xdr:from>
      <xdr:col>1</xdr:col>
      <xdr:colOff>17261</xdr:colOff>
      <xdr:row>10</xdr:row>
      <xdr:rowOff>21566</xdr:rowOff>
    </xdr:from>
    <xdr:to>
      <xdr:col>20</xdr:col>
      <xdr:colOff>491706</xdr:colOff>
      <xdr:row>25</xdr:row>
      <xdr:rowOff>47445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</xdr:colOff>
      <xdr:row>43</xdr:row>
      <xdr:rowOff>9525</xdr:rowOff>
    </xdr:from>
    <xdr:to>
      <xdr:col>20</xdr:col>
      <xdr:colOff>491705</xdr:colOff>
      <xdr:row>58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2D0D4C88-7571-4AB2-A842-E0BF689388E8}"/>
            </a:ext>
            <a:ext uri="{147F2762-F138-4A5C-976F-8EAC2B608ADB}">
              <a16:predDERef xmlns:a16="http://schemas.microsoft.com/office/drawing/2014/main" pred="{E79D174B-E897-4838-A89C-71F1CA3D2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8636</xdr:colOff>
      <xdr:row>69</xdr:row>
      <xdr:rowOff>12937</xdr:rowOff>
    </xdr:from>
    <xdr:to>
      <xdr:col>21</xdr:col>
      <xdr:colOff>0</xdr:colOff>
      <xdr:row>84</xdr:row>
      <xdr:rowOff>138022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8726D9-7A19-4B35-895F-E2E7AA53F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375376</xdr:colOff>
      <xdr:row>6</xdr:row>
      <xdr:rowOff>152231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360CD-EB38-4A13-81FC-84CCA451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2732" cy="1248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4005.384413310188" createdVersion="6" refreshedVersion="6" minRefreshableVersion="3" recordCount="150" xr:uid="{211A2FD7-CAB7-4B46-AB3C-FA7FF6AC5FC9}">
  <cacheSource type="worksheet">
    <worksheetSource ref="A1:M151" sheet="Province Data"/>
  </cacheSource>
  <cacheFields count="13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5"/>
    </cacheField>
    <cacheField name="Province" numFmtId="0">
      <sharedItems count="3">
        <s v="ON"/>
        <s v="QC"/>
        <s v="West"/>
      </sharedItems>
    </cacheField>
    <cacheField name="Avg_Pets" numFmtId="0">
      <sharedItems containsSemiMixedTypes="0" containsString="0" containsNumber="1" minValue="72.952380952380906" maxValue="308.85714285714198"/>
    </cacheField>
    <cacheField name="Clinics" numFmtId="0">
      <sharedItems containsSemiMixedTypes="0" containsString="0" containsNumber="1" containsInteger="1" minValue="21" maxValue="43"/>
    </cacheField>
    <cacheField name="Avg Days" numFmtId="0">
      <sharedItems containsSemiMixedTypes="0" containsString="0" containsNumber="1" minValue="1.8095238095238" maxValue="6.5714285714285703"/>
    </cacheField>
    <cacheField name="Avg_Amt" numFmtId="0">
      <sharedItems containsSemiMixedTypes="0" containsString="0" containsNumber="1" minValue="113.833797377134" maxValue="229.672907177837"/>
    </cacheField>
    <cacheField name="First Day" numFmtId="14">
      <sharedItems containsSemiMixedTypes="0" containsNonDate="0" containsDate="1" containsString="0" minDate="2019-01-01T00:00:00" maxDate="2020-06-14T00:00:00"/>
    </cacheField>
    <cacheField name="Last Day" numFmtId="14">
      <sharedItems containsSemiMixedTypes="0" containsNonDate="0" containsDate="1" containsString="0" minDate="2019-01-04T00:00:00" maxDate="2020-06-20T00:00:00" count="50">
        <d v="2019-01-04T00:00:00"/>
        <d v="2019-01-11T00:00:00"/>
        <d v="2019-01-18T00:00:00"/>
        <d v="2019-01-25T00:00:00"/>
        <d v="2019-02-01T00:00:00"/>
        <d v="2019-02-08T00:00:00"/>
        <d v="2019-02-15T00:00:00"/>
        <d v="2019-02-22T00:00:00"/>
        <d v="2019-03-01T00:00:00"/>
        <d v="2019-03-08T00:00:00"/>
        <d v="2019-03-15T00:00:00"/>
        <d v="2019-03-22T00:00:00"/>
        <d v="2019-03-29T00:00:00"/>
        <d v="2019-04-05T00:00:00"/>
        <d v="2019-04-12T00:00:00"/>
        <d v="2019-04-19T00:00:00"/>
        <d v="2019-04-26T00:00:00"/>
        <d v="2019-05-03T00:00:00"/>
        <d v="2019-05-10T00:00:00"/>
        <d v="2019-05-17T00:00:00"/>
        <d v="2019-05-24T00:00:00"/>
        <d v="2019-05-31T00:00:00"/>
        <d v="2019-06-07T00:00:00"/>
        <d v="2019-06-14T00:00:00"/>
        <d v="2019-06-21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</sharedItems>
    </cacheField>
    <cacheField name="Num Days" numFmtId="0">
      <sharedItems containsSemiMixedTypes="0" containsString="0" containsNumber="1" containsInteger="1" minValue="3" maxValue="7"/>
    </cacheField>
    <cacheField name="Tot_Rev" numFmtId="0">
      <sharedItems containsSemiMixedTypes="0" containsString="0" containsNumber="1" minValue="178910.17" maxValue="2132687.61"/>
    </cacheField>
    <cacheField name="Tot_Pets" numFmtId="0">
      <sharedItems containsSemiMixedTypes="0" containsString="0" containsNumber="1" containsInteger="1" minValue="1532" maxValue="10081"/>
    </cacheField>
    <cacheField name="Avg_Tot_Rev" numFmtId="0">
      <sharedItems containsSemiMixedTypes="0" containsString="0" containsNumber="1" minValue="8519.5319047618996" maxValue="54229.2653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" refreshedDate="44005.384974074077" createdVersion="6" refreshedVersion="6" minRefreshableVersion="3" recordCount="50" xr:uid="{B3485859-9A1D-49AC-819B-12C0C7ED50EF}">
  <cacheSource type="worksheet">
    <worksheetSource ref="A1:L51" sheet="National Data"/>
  </cacheSource>
  <cacheFields count="12">
    <cacheField name="Year" numFmtId="0">
      <sharedItems containsSemiMixedTypes="0" containsString="0" containsNumber="1" containsInteger="1" minValue="2019" maxValue="2020" count="2">
        <n v="2019"/>
        <n v="2020"/>
      </sharedItems>
    </cacheField>
    <cacheField name="Week" numFmtId="0">
      <sharedItems containsSemiMixedTypes="0" containsString="0" containsNumber="1" containsInteger="1" minValue="1" maxValue="25" count="2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</sharedItems>
    </cacheField>
    <cacheField name="Avg_Pets" numFmtId="0">
      <sharedItems containsSemiMixedTypes="0" containsString="0" containsNumber="1" minValue="83.354838709677395" maxValue="272.860215053763"/>
    </cacheField>
    <cacheField name="Clinics" numFmtId="0">
      <sharedItems containsSemiMixedTypes="0" containsString="0" containsNumber="1" containsInteger="1" minValue="93" maxValue="93"/>
    </cacheField>
    <cacheField name="Avg Days" numFmtId="0">
      <sharedItems containsSemiMixedTypes="0" containsString="0" containsNumber="1" minValue="2.19354838709677" maxValue="6.3548387096774102"/>
    </cacheField>
    <cacheField name="Avg_Pet_Rev" numFmtId="0">
      <sharedItems containsSemiMixedTypes="0" containsString="0" containsNumber="1" minValue="149.225395681246" maxValue="207.59235542738099"/>
    </cacheField>
    <cacheField name="Start Day" numFmtId="14">
      <sharedItems containsSemiMixedTypes="0" containsNonDate="0" containsDate="1" containsString="0" minDate="2019-01-01T00:00:00" maxDate="2020-06-14T00:00:00"/>
    </cacheField>
    <cacheField name="End Day" numFmtId="14">
      <sharedItems containsSemiMixedTypes="0" containsNonDate="0" containsDate="1" containsString="0" minDate="2019-01-04T00:00:00" maxDate="2020-06-20T00:00:00"/>
    </cacheField>
    <cacheField name="# Days" numFmtId="0">
      <sharedItems containsSemiMixedTypes="0" containsString="0" containsNumber="1" containsInteger="1" minValue="3" maxValue="7"/>
    </cacheField>
    <cacheField name="Total Pet Rev" numFmtId="0">
      <sharedItems containsSemiMixedTypes="0" containsString="0" containsNumber="1" minValue="1155841.43" maxValue="4509866.7699999996"/>
    </cacheField>
    <cacheField name="Total Pets" numFmtId="0">
      <sharedItems containsSemiMixedTypes="0" containsString="0" containsNumber="1" containsInteger="1" minValue="7752" maxValue="25376"/>
    </cacheField>
    <cacheField name="Avg_Pets_YTD" numFmtId="0">
      <sharedItems containsString="0" containsBlank="1" containsNumber="1" minValue="210.45161290322579" maxValue="5492.72043010752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x v="0"/>
    <n v="1"/>
    <x v="0"/>
    <n v="98.813953488371993"/>
    <n v="43"/>
    <n v="3.3255813953488298"/>
    <n v="172.431571468719"/>
    <d v="2019-01-01T00:00:00"/>
    <x v="0"/>
    <n v="4"/>
    <n v="710476.28"/>
    <n v="4249"/>
    <n v="16522.7041860465"/>
  </r>
  <r>
    <x v="0"/>
    <n v="1"/>
    <x v="1"/>
    <n v="127.04761904761899"/>
    <n v="21"/>
    <n v="2.8571428571428501"/>
    <n v="113.833797377134"/>
    <d v="2019-01-01T00:00:00"/>
    <x v="0"/>
    <n v="4"/>
    <n v="297074.14"/>
    <n v="2668"/>
    <n v="14146.3876190476"/>
  </r>
  <r>
    <x v="0"/>
    <n v="1"/>
    <x v="2"/>
    <n v="132.541666666666"/>
    <n v="24"/>
    <n v="3.4166666666666599"/>
    <n v="146.58603778618701"/>
    <d v="2019-01-01T00:00:00"/>
    <x v="0"/>
    <n v="4"/>
    <n v="469514.13"/>
    <n v="3181"/>
    <n v="19563.088749999999"/>
  </r>
  <r>
    <x v="0"/>
    <n v="2"/>
    <x v="0"/>
    <n v="172.767441860465"/>
    <n v="43"/>
    <n v="6.2093023255813904"/>
    <n v="173.68836321037301"/>
    <d v="2019-01-05T00:00:00"/>
    <x v="1"/>
    <n v="7"/>
    <n v="1296867.47"/>
    <n v="7429"/>
    <n v="30159.708604651099"/>
  </r>
  <r>
    <x v="0"/>
    <n v="2"/>
    <x v="1"/>
    <n v="245.809523809523"/>
    <n v="21"/>
    <n v="6.3809523809523796"/>
    <n v="122.140013355625"/>
    <d v="2019-01-05T00:00:00"/>
    <x v="1"/>
    <n v="7"/>
    <n v="607625.94999999995"/>
    <n v="5162"/>
    <n v="28934.569047618999"/>
  </r>
  <r>
    <x v="0"/>
    <n v="2"/>
    <x v="2"/>
    <n v="226.791666666666"/>
    <n v="24"/>
    <n v="6.375"/>
    <n v="153.84604950137199"/>
    <d v="2019-01-05T00:00:00"/>
    <x v="1"/>
    <n v="7"/>
    <n v="827492.81"/>
    <n v="5443"/>
    <n v="34478.867083333302"/>
  </r>
  <r>
    <x v="0"/>
    <n v="3"/>
    <x v="0"/>
    <n v="172.65116279069699"/>
    <n v="43"/>
    <n v="6.2325581395348797"/>
    <n v="176.83228536156301"/>
    <d v="2019-01-12T00:00:00"/>
    <x v="2"/>
    <n v="7"/>
    <n v="1302463.31"/>
    <n v="7424"/>
    <n v="30289.8444186046"/>
  </r>
  <r>
    <x v="0"/>
    <n v="3"/>
    <x v="1"/>
    <n v="237.09523809523799"/>
    <n v="21"/>
    <n v="6.3333333333333304"/>
    <n v="120.066764964144"/>
    <d v="2019-01-12T00:00:00"/>
    <x v="2"/>
    <n v="7"/>
    <n v="583403.98"/>
    <n v="4979"/>
    <n v="27781.141904761898"/>
  </r>
  <r>
    <x v="0"/>
    <n v="3"/>
    <x v="2"/>
    <n v="225.583333333333"/>
    <n v="24"/>
    <n v="6.4166666666666599"/>
    <n v="154.569336897867"/>
    <d v="2019-01-12T00:00:00"/>
    <x v="2"/>
    <n v="7"/>
    <n v="855918.19"/>
    <n v="5414"/>
    <n v="35663.257916666596"/>
  </r>
  <r>
    <x v="0"/>
    <n v="4"/>
    <x v="0"/>
    <n v="156.488372093023"/>
    <n v="43"/>
    <n v="6.1395348837209296"/>
    <n v="176.25111182401699"/>
    <d v="2019-01-19T00:00:00"/>
    <x v="3"/>
    <n v="7"/>
    <n v="1165882.53"/>
    <n v="6729"/>
    <n v="27113.547209302302"/>
  </r>
  <r>
    <x v="0"/>
    <n v="4"/>
    <x v="1"/>
    <n v="218.666666666666"/>
    <n v="21"/>
    <n v="6.4285714285714199"/>
    <n v="119.465944976538"/>
    <d v="2019-01-19T00:00:00"/>
    <x v="3"/>
    <n v="7"/>
    <n v="525115.02"/>
    <n v="4592"/>
    <n v="25005.4771428571"/>
  </r>
  <r>
    <x v="0"/>
    <n v="4"/>
    <x v="2"/>
    <n v="220.083333333333"/>
    <n v="24"/>
    <n v="6.3333333333333304"/>
    <n v="159.857944019922"/>
    <d v="2019-01-19T00:00:00"/>
    <x v="3"/>
    <n v="7"/>
    <n v="848860.43"/>
    <n v="5282"/>
    <n v="35369.184583333299"/>
  </r>
  <r>
    <x v="0"/>
    <n v="5"/>
    <x v="0"/>
    <n v="159.60465116278999"/>
    <n v="43"/>
    <n v="6.1860465116279002"/>
    <n v="184.392303942984"/>
    <d v="2019-01-26T00:00:00"/>
    <x v="4"/>
    <n v="7"/>
    <n v="1284181.42"/>
    <n v="6863"/>
    <n v="29864.684186046499"/>
  </r>
  <r>
    <x v="0"/>
    <n v="5"/>
    <x v="1"/>
    <n v="230.19047619047601"/>
    <n v="21"/>
    <n v="6.3333333333333304"/>
    <n v="120.74516326093"/>
    <d v="2019-01-26T00:00:00"/>
    <x v="4"/>
    <n v="7"/>
    <n v="552465.18999999994"/>
    <n v="4834"/>
    <n v="26307.866190476099"/>
  </r>
  <r>
    <x v="0"/>
    <n v="5"/>
    <x v="2"/>
    <n v="219"/>
    <n v="24"/>
    <n v="6.25"/>
    <n v="160.66880552215801"/>
    <d v="2019-01-26T00:00:00"/>
    <x v="4"/>
    <n v="7"/>
    <n v="838036.32"/>
    <n v="5256"/>
    <n v="34918.18"/>
  </r>
  <r>
    <x v="0"/>
    <n v="6"/>
    <x v="0"/>
    <n v="165.18604651162701"/>
    <n v="43"/>
    <n v="6.1860465116279002"/>
    <n v="179.078896382213"/>
    <d v="2019-02-02T00:00:00"/>
    <x v="5"/>
    <n v="7"/>
    <n v="1266291.33"/>
    <n v="7103"/>
    <n v="29448.635581395301"/>
  </r>
  <r>
    <x v="0"/>
    <n v="6"/>
    <x v="1"/>
    <n v="225.28571428571399"/>
    <n v="21"/>
    <n v="6.3333333333333304"/>
    <n v="143.618467378763"/>
    <d v="2019-02-02T00:00:00"/>
    <x v="5"/>
    <n v="7"/>
    <n v="651114.56000000006"/>
    <n v="4731"/>
    <n v="31005.455238095201"/>
  </r>
  <r>
    <x v="0"/>
    <n v="6"/>
    <x v="2"/>
    <n v="209.166666666666"/>
    <n v="24"/>
    <n v="6.2916666666666599"/>
    <n v="168.31162497008401"/>
    <d v="2019-02-02T00:00:00"/>
    <x v="5"/>
    <n v="7"/>
    <n v="848704.45"/>
    <n v="5020"/>
    <n v="35362.685416666602"/>
  </r>
  <r>
    <x v="0"/>
    <n v="7"/>
    <x v="0"/>
    <n v="158.720930232558"/>
    <n v="43"/>
    <n v="6.1860465116279002"/>
    <n v="186.53845476501201"/>
    <d v="2019-02-09T00:00:00"/>
    <x v="6"/>
    <n v="7"/>
    <n v="1244778.1599999999"/>
    <n v="6825"/>
    <n v="28948.329302325499"/>
  </r>
  <r>
    <x v="0"/>
    <n v="7"/>
    <x v="1"/>
    <n v="223.90476190476099"/>
    <n v="21"/>
    <n v="6.3333333333333304"/>
    <n v="121.99194773698299"/>
    <d v="2019-02-09T00:00:00"/>
    <x v="6"/>
    <n v="7"/>
    <n v="546991.86"/>
    <n v="4702"/>
    <n v="26047.231428571398"/>
  </r>
  <r>
    <x v="0"/>
    <n v="7"/>
    <x v="2"/>
    <n v="206.75"/>
    <n v="24"/>
    <n v="6.25"/>
    <n v="158.95231576003101"/>
    <d v="2019-02-09T00:00:00"/>
    <x v="6"/>
    <n v="7"/>
    <n v="785428.51"/>
    <n v="4962"/>
    <n v="32726.1879166666"/>
  </r>
  <r>
    <x v="0"/>
    <n v="8"/>
    <x v="0"/>
    <n v="155.720930232558"/>
    <n v="43"/>
    <n v="5.2790697674418601"/>
    <n v="177.91282973117501"/>
    <d v="2019-02-16T00:00:00"/>
    <x v="7"/>
    <n v="7"/>
    <n v="1226331.02"/>
    <n v="6696"/>
    <n v="28519.3260465116"/>
  </r>
  <r>
    <x v="0"/>
    <n v="8"/>
    <x v="1"/>
    <n v="238"/>
    <n v="21"/>
    <n v="6.3333333333333304"/>
    <n v="127.79431433871601"/>
    <d v="2019-02-16T00:00:00"/>
    <x v="7"/>
    <n v="7"/>
    <n v="614112.30000000005"/>
    <n v="4998"/>
    <n v="29243.4428571428"/>
  </r>
  <r>
    <x v="0"/>
    <n v="8"/>
    <x v="2"/>
    <n v="201.458333333333"/>
    <n v="24"/>
    <n v="5.6666666666666599"/>
    <n v="162.32702607130599"/>
    <d v="2019-02-16T00:00:00"/>
    <x v="7"/>
    <n v="7"/>
    <n v="777227.51"/>
    <n v="4835"/>
    <n v="32384.479583333301"/>
  </r>
  <r>
    <x v="0"/>
    <n v="9"/>
    <x v="0"/>
    <n v="169.60465116278999"/>
    <n v="43"/>
    <n v="6.2558139534883699"/>
    <n v="187.131635278657"/>
    <d v="2019-02-23T00:00:00"/>
    <x v="8"/>
    <n v="7"/>
    <n v="1344847.57"/>
    <n v="7293"/>
    <n v="31275.5248837209"/>
  </r>
  <r>
    <x v="0"/>
    <n v="9"/>
    <x v="1"/>
    <n v="228.76190476190399"/>
    <n v="21"/>
    <n v="6.2857142857142803"/>
    <n v="116.789501481496"/>
    <d v="2019-02-23T00:00:00"/>
    <x v="8"/>
    <n v="7"/>
    <n v="543116.64"/>
    <n v="4804"/>
    <n v="25862.697142857101"/>
  </r>
  <r>
    <x v="0"/>
    <n v="9"/>
    <x v="2"/>
    <n v="221.958333333333"/>
    <n v="24"/>
    <n v="6.375"/>
    <n v="166.98642532559199"/>
    <d v="2019-02-23T00:00:00"/>
    <x v="8"/>
    <n v="7"/>
    <n v="876751.61"/>
    <n v="5327"/>
    <n v="36531.317083333299"/>
  </r>
  <r>
    <x v="0"/>
    <n v="10"/>
    <x v="0"/>
    <n v="178.744186046511"/>
    <n v="43"/>
    <n v="6.2325581395348797"/>
    <n v="192.36448550627"/>
    <d v="2019-03-02T00:00:00"/>
    <x v="9"/>
    <n v="7"/>
    <n v="1462799.02"/>
    <n v="7686"/>
    <n v="34018.581860465099"/>
  </r>
  <r>
    <x v="0"/>
    <n v="10"/>
    <x v="1"/>
    <n v="239.142857142857"/>
    <n v="21"/>
    <n v="6.3333333333333304"/>
    <n v="125.603674541763"/>
    <d v="2019-03-02T00:00:00"/>
    <x v="9"/>
    <n v="7"/>
    <n v="605476.29"/>
    <n v="5022"/>
    <n v="28832.204285714201"/>
  </r>
  <r>
    <x v="0"/>
    <n v="10"/>
    <x v="2"/>
    <n v="224.791666666666"/>
    <n v="24"/>
    <n v="6.4166666666666599"/>
    <n v="170.69571112310999"/>
    <d v="2019-03-02T00:00:00"/>
    <x v="9"/>
    <n v="7"/>
    <n v="933935.1"/>
    <n v="5395"/>
    <n v="38913.962500000001"/>
  </r>
  <r>
    <x v="0"/>
    <n v="11"/>
    <x v="0"/>
    <n v="181.23255813953401"/>
    <n v="43"/>
    <n v="6.3720930232558102"/>
    <n v="196.638496086911"/>
    <d v="2019-03-09T00:00:00"/>
    <x v="10"/>
    <n v="7"/>
    <n v="1502859.31"/>
    <n v="7793"/>
    <n v="34950.216511627899"/>
  </r>
  <r>
    <x v="0"/>
    <n v="11"/>
    <x v="1"/>
    <n v="241.47619047619"/>
    <n v="21"/>
    <n v="6.3809523809523796"/>
    <n v="128.97216436085299"/>
    <d v="2019-03-09T00:00:00"/>
    <x v="10"/>
    <n v="7"/>
    <n v="631421.71"/>
    <n v="5071"/>
    <n v="30067.700476190399"/>
  </r>
  <r>
    <x v="0"/>
    <n v="11"/>
    <x v="2"/>
    <n v="230.625"/>
    <n v="24"/>
    <n v="6.2916666666666599"/>
    <n v="176.95614125212799"/>
    <d v="2019-03-09T00:00:00"/>
    <x v="10"/>
    <n v="7"/>
    <n v="974374.55"/>
    <n v="5535"/>
    <n v="40598.939583333296"/>
  </r>
  <r>
    <x v="0"/>
    <n v="12"/>
    <x v="0"/>
    <n v="180.58139534883699"/>
    <n v="43"/>
    <n v="6.1395348837209296"/>
    <n v="206.74275432317299"/>
    <d v="2019-03-16T00:00:00"/>
    <x v="11"/>
    <n v="7"/>
    <n v="1549007.34"/>
    <n v="7765"/>
    <n v="36023.426511627898"/>
  </r>
  <r>
    <x v="0"/>
    <n v="12"/>
    <x v="1"/>
    <n v="255.04761904761901"/>
    <n v="21"/>
    <n v="6.3809523809523796"/>
    <n v="135.120025845208"/>
    <d v="2019-03-16T00:00:00"/>
    <x v="11"/>
    <n v="7"/>
    <n v="687537.29"/>
    <n v="5356"/>
    <n v="32739.870952380901"/>
  </r>
  <r>
    <x v="0"/>
    <n v="12"/>
    <x v="2"/>
    <n v="238.666666666666"/>
    <n v="24"/>
    <n v="6.25"/>
    <n v="175.42590049947"/>
    <d v="2019-03-16T00:00:00"/>
    <x v="11"/>
    <n v="7"/>
    <n v="974083.91"/>
    <n v="5728"/>
    <n v="40586.829583333303"/>
  </r>
  <r>
    <x v="0"/>
    <n v="13"/>
    <x v="0"/>
    <n v="195.93023255813901"/>
    <n v="43"/>
    <n v="6.2558139534883699"/>
    <n v="210.35649502525601"/>
    <d v="2019-03-23T00:00:00"/>
    <x v="12"/>
    <n v="7"/>
    <n v="1748217.98"/>
    <n v="8425"/>
    <n v="40656.232093023202"/>
  </r>
  <r>
    <x v="0"/>
    <n v="13"/>
    <x v="1"/>
    <n v="256.666666666666"/>
    <n v="21"/>
    <n v="6.3333333333333304"/>
    <n v="138.70854729535199"/>
    <d v="2019-03-23T00:00:00"/>
    <x v="12"/>
    <n v="7"/>
    <n v="718700.99"/>
    <n v="5390"/>
    <n v="34223.856666666601"/>
  </r>
  <r>
    <x v="0"/>
    <n v="13"/>
    <x v="2"/>
    <n v="238.666666666666"/>
    <n v="24"/>
    <n v="6.375"/>
    <n v="178.621585957664"/>
    <d v="2019-03-23T00:00:00"/>
    <x v="12"/>
    <n v="7"/>
    <n v="1009730.44"/>
    <n v="5728"/>
    <n v="42072.101666666596"/>
  </r>
  <r>
    <x v="0"/>
    <n v="14"/>
    <x v="0"/>
    <n v="200.279069767441"/>
    <n v="43"/>
    <n v="6.2325581395348797"/>
    <n v="215.29630531165699"/>
    <d v="2019-03-30T00:00:00"/>
    <x v="13"/>
    <n v="7"/>
    <n v="1815465.23"/>
    <n v="8612"/>
    <n v="42220.121627906898"/>
  </r>
  <r>
    <x v="0"/>
    <n v="14"/>
    <x v="1"/>
    <n v="272.23809523809501"/>
    <n v="21"/>
    <n v="6.3333333333333304"/>
    <n v="142.35153514593199"/>
    <d v="2019-03-30T00:00:00"/>
    <x v="13"/>
    <n v="7"/>
    <n v="782417.53"/>
    <n v="5717"/>
    <n v="37257.977619047597"/>
  </r>
  <r>
    <x v="0"/>
    <n v="14"/>
    <x v="2"/>
    <n v="251.5"/>
    <n v="24"/>
    <n v="6.2916666666666599"/>
    <n v="190.310412635364"/>
    <d v="2019-03-30T00:00:00"/>
    <x v="13"/>
    <n v="7"/>
    <n v="1141511.82"/>
    <n v="6036"/>
    <n v="47562.9925"/>
  </r>
  <r>
    <x v="0"/>
    <n v="15"/>
    <x v="0"/>
    <n v="202.18604651162701"/>
    <n v="43"/>
    <n v="6.2790697674418601"/>
    <n v="215.72663305076301"/>
    <d v="2019-04-06T00:00:00"/>
    <x v="14"/>
    <n v="7"/>
    <n v="1833876.13"/>
    <n v="8694"/>
    <n v="42648.282093023197"/>
  </r>
  <r>
    <x v="0"/>
    <n v="15"/>
    <x v="1"/>
    <n v="257.95238095238"/>
    <n v="21"/>
    <n v="6.2857142857142803"/>
    <n v="144.46255810893101"/>
    <d v="2019-04-06T00:00:00"/>
    <x v="14"/>
    <n v="7"/>
    <n v="751620.3"/>
    <n v="5417"/>
    <n v="35791.4428571428"/>
  </r>
  <r>
    <x v="0"/>
    <n v="15"/>
    <x v="2"/>
    <n v="256.5"/>
    <n v="24"/>
    <n v="6.375"/>
    <n v="183.90525805140899"/>
    <d v="2019-04-06T00:00:00"/>
    <x v="14"/>
    <n v="7"/>
    <n v="1125549.3400000001"/>
    <n v="6156"/>
    <n v="46897.889166666602"/>
  </r>
  <r>
    <x v="0"/>
    <n v="16"/>
    <x v="0"/>
    <n v="190.62790697674399"/>
    <n v="43"/>
    <n v="5.4186046511627897"/>
    <n v="213.50057366472501"/>
    <d v="2019-04-13T00:00:00"/>
    <x v="15"/>
    <n v="7"/>
    <n v="1758924.76"/>
    <n v="8197"/>
    <n v="40905.226976744103"/>
  </r>
  <r>
    <x v="0"/>
    <n v="16"/>
    <x v="1"/>
    <n v="293.19047619047598"/>
    <n v="21"/>
    <n v="6.1904761904761898"/>
    <n v="147.23011715253401"/>
    <d v="2019-04-13T00:00:00"/>
    <x v="15"/>
    <n v="7"/>
    <n v="884790.91"/>
    <n v="6157"/>
    <n v="42132.9004761904"/>
  </r>
  <r>
    <x v="0"/>
    <n v="16"/>
    <x v="2"/>
    <n v="238.041666666666"/>
    <n v="24"/>
    <n v="5.875"/>
    <n v="173.99021013628899"/>
    <d v="2019-04-13T00:00:00"/>
    <x v="15"/>
    <n v="7"/>
    <n v="979855.29"/>
    <n v="5713"/>
    <n v="40827.303749999999"/>
  </r>
  <r>
    <x v="0"/>
    <n v="17"/>
    <x v="0"/>
    <n v="208.06976744185999"/>
    <n v="43"/>
    <n v="6.0232558139534804"/>
    <n v="215.87131667365699"/>
    <d v="2019-04-20T00:00:00"/>
    <x v="16"/>
    <n v="7"/>
    <n v="1897699.21"/>
    <n v="8947"/>
    <n v="44132.539767441798"/>
  </r>
  <r>
    <x v="0"/>
    <n v="17"/>
    <x v="1"/>
    <n v="265.71428571428498"/>
    <n v="21"/>
    <n v="6"/>
    <n v="150.05885132373101"/>
    <d v="2019-04-20T00:00:00"/>
    <x v="16"/>
    <n v="7"/>
    <n v="808088.75"/>
    <n v="5580"/>
    <n v="38480.416666666599"/>
  </r>
  <r>
    <x v="0"/>
    <n v="17"/>
    <x v="2"/>
    <n v="281.58333333333297"/>
    <n v="24"/>
    <n v="6.125"/>
    <n v="181.90186586383601"/>
    <d v="2019-04-20T00:00:00"/>
    <x v="16"/>
    <n v="7"/>
    <n v="1203901.3600000001"/>
    <n v="6758"/>
    <n v="50162.556666666598"/>
  </r>
  <r>
    <x v="0"/>
    <n v="18"/>
    <x v="0"/>
    <n v="221"/>
    <n v="43"/>
    <n v="6.2093023255813904"/>
    <n v="220.07225966606001"/>
    <d v="2019-04-27T00:00:00"/>
    <x v="17"/>
    <n v="7"/>
    <n v="2043078.99"/>
    <n v="9503"/>
    <n v="47513.464883720902"/>
  </r>
  <r>
    <x v="0"/>
    <n v="18"/>
    <x v="1"/>
    <n v="308.85714285714198"/>
    <n v="21"/>
    <n v="6.2857142857142803"/>
    <n v="149.94867868800799"/>
    <d v="2019-04-27T00:00:00"/>
    <x v="17"/>
    <n v="7"/>
    <n v="930013.67"/>
    <n v="6486"/>
    <n v="44286.365238095197"/>
  </r>
  <r>
    <x v="0"/>
    <n v="18"/>
    <x v="2"/>
    <n v="287.25"/>
    <n v="24"/>
    <n v="6.25"/>
    <n v="187.516782579232"/>
    <d v="2019-04-27T00:00:00"/>
    <x v="17"/>
    <n v="7"/>
    <n v="1275057.47"/>
    <n v="6894"/>
    <n v="53127.394583333298"/>
  </r>
  <r>
    <x v="0"/>
    <n v="19"/>
    <x v="0"/>
    <n v="219.81395348837199"/>
    <n v="43"/>
    <n v="6.2093023255813904"/>
    <n v="211.95056987696501"/>
    <d v="2019-05-04T00:00:00"/>
    <x v="18"/>
    <n v="7"/>
    <n v="1995473.83"/>
    <n v="9452"/>
    <n v="46406.368139534803"/>
  </r>
  <r>
    <x v="0"/>
    <n v="19"/>
    <x v="1"/>
    <n v="300.61904761904702"/>
    <n v="21"/>
    <n v="6.4285714285714199"/>
    <n v="149.17572085790201"/>
    <d v="2019-05-04T00:00:00"/>
    <x v="18"/>
    <n v="7"/>
    <n v="907903.23"/>
    <n v="6313"/>
    <n v="43233.487142857099"/>
  </r>
  <r>
    <x v="0"/>
    <n v="19"/>
    <x v="2"/>
    <n v="275.75"/>
    <n v="24"/>
    <n v="6.2083333333333304"/>
    <n v="185.17158880041899"/>
    <d v="2019-05-04T00:00:00"/>
    <x v="18"/>
    <n v="7"/>
    <n v="1216429.1599999999"/>
    <n v="6618"/>
    <n v="50684.548333333303"/>
  </r>
  <r>
    <x v="0"/>
    <n v="20"/>
    <x v="0"/>
    <n v="220.34883720930199"/>
    <n v="43"/>
    <n v="6.16279069767441"/>
    <n v="216.685277147368"/>
    <d v="2019-05-11T00:00:00"/>
    <x v="19"/>
    <n v="7"/>
    <n v="1973295.42"/>
    <n v="9475"/>
    <n v="45890.591162790603"/>
  </r>
  <r>
    <x v="0"/>
    <n v="20"/>
    <x v="1"/>
    <n v="307.76190476190402"/>
    <n v="21"/>
    <n v="6.4285714285714199"/>
    <n v="144.470883055385"/>
    <d v="2019-05-11T00:00:00"/>
    <x v="19"/>
    <n v="7"/>
    <n v="903761.81"/>
    <n v="6463"/>
    <n v="43036.276666666599"/>
  </r>
  <r>
    <x v="0"/>
    <n v="20"/>
    <x v="2"/>
    <n v="279.70833333333297"/>
    <n v="24"/>
    <n v="6.2083333333333304"/>
    <n v="174.37583768869899"/>
    <d v="2019-05-11T00:00:00"/>
    <x v="19"/>
    <n v="7"/>
    <n v="1196075.33"/>
    <n v="6713"/>
    <n v="49836.472083333298"/>
  </r>
  <r>
    <x v="0"/>
    <n v="21"/>
    <x v="0"/>
    <n v="194.69767441860401"/>
    <n v="43"/>
    <n v="5.3720930232558102"/>
    <n v="206.69341635200399"/>
    <d v="2019-05-18T00:00:00"/>
    <x v="20"/>
    <n v="7"/>
    <n v="1681840.13"/>
    <n v="8372"/>
    <n v="39112.561162790596"/>
  </r>
  <r>
    <x v="0"/>
    <n v="21"/>
    <x v="1"/>
    <n v="270.666666666666"/>
    <n v="21"/>
    <n v="5.6666666666666599"/>
    <n v="142.03549558534201"/>
    <d v="2019-05-18T00:00:00"/>
    <x v="20"/>
    <n v="7"/>
    <n v="784928.71"/>
    <n v="5684"/>
    <n v="37377.557619047599"/>
  </r>
  <r>
    <x v="0"/>
    <n v="21"/>
    <x v="2"/>
    <n v="247.583333333333"/>
    <n v="24"/>
    <n v="5.5"/>
    <n v="172.174522506741"/>
    <d v="2019-05-18T00:00:00"/>
    <x v="20"/>
    <n v="7"/>
    <n v="1033834.69"/>
    <n v="5942"/>
    <n v="43076.445416666596"/>
  </r>
  <r>
    <x v="0"/>
    <n v="22"/>
    <x v="0"/>
    <n v="234.44186046511601"/>
    <n v="43"/>
    <n v="6.2093023255813904"/>
    <n v="207.940015679992"/>
    <d v="2019-05-25T00:00:00"/>
    <x v="21"/>
    <n v="7"/>
    <n v="2052612.17"/>
    <n v="10081"/>
    <n v="47735.166744185997"/>
  </r>
  <r>
    <x v="0"/>
    <n v="22"/>
    <x v="1"/>
    <n v="306.42857142857099"/>
    <n v="21"/>
    <n v="6.2857142857142803"/>
    <n v="166.75382302641799"/>
    <d v="2019-05-25T00:00:00"/>
    <x v="21"/>
    <n v="7"/>
    <n v="978130.35"/>
    <n v="6435"/>
    <n v="46577.635714285701"/>
  </r>
  <r>
    <x v="0"/>
    <n v="22"/>
    <x v="2"/>
    <n v="281.875"/>
    <n v="24"/>
    <n v="6.4166666666666599"/>
    <n v="180.601749456786"/>
    <d v="2019-05-25T00:00:00"/>
    <x v="21"/>
    <n v="7"/>
    <n v="1198114.55"/>
    <n v="6765"/>
    <n v="49921.439583333296"/>
  </r>
  <r>
    <x v="0"/>
    <n v="23"/>
    <x v="0"/>
    <n v="219.16279069767401"/>
    <n v="43"/>
    <n v="6.2093023255813904"/>
    <n v="202.716475831167"/>
    <d v="2019-06-01T00:00:00"/>
    <x v="22"/>
    <n v="7"/>
    <n v="1815481.69"/>
    <n v="9424"/>
    <n v="42220.5044186046"/>
  </r>
  <r>
    <x v="0"/>
    <n v="23"/>
    <x v="1"/>
    <n v="294.42857142857099"/>
    <n v="21"/>
    <n v="6.2857142857142803"/>
    <n v="140.109815575656"/>
    <d v="2019-06-01T00:00:00"/>
    <x v="22"/>
    <n v="7"/>
    <n v="836737.95"/>
    <n v="6183"/>
    <n v="39844.6642857142"/>
  </r>
  <r>
    <x v="0"/>
    <n v="23"/>
    <x v="2"/>
    <n v="270.83333333333297"/>
    <n v="24"/>
    <n v="6.3333333333333304"/>
    <n v="168.34342875167201"/>
    <d v="2019-06-01T00:00:00"/>
    <x v="22"/>
    <n v="7"/>
    <n v="1126469.52"/>
    <n v="6500"/>
    <n v="46936.23"/>
  </r>
  <r>
    <x v="0"/>
    <n v="24"/>
    <x v="0"/>
    <n v="204.46511627906901"/>
    <n v="43"/>
    <n v="6.1860465116279002"/>
    <n v="201.80184622917801"/>
    <d v="2019-06-08T00:00:00"/>
    <x v="23"/>
    <n v="7"/>
    <n v="1720996.47"/>
    <n v="8792"/>
    <n v="40023.173720930201"/>
  </r>
  <r>
    <x v="0"/>
    <n v="24"/>
    <x v="1"/>
    <n v="283.19047619047598"/>
    <n v="21"/>
    <n v="6.3809523809523796"/>
    <n v="141.054472643742"/>
    <d v="2019-06-08T00:00:00"/>
    <x v="23"/>
    <n v="7"/>
    <n v="809078.9"/>
    <n v="5947"/>
    <n v="38527.5666666666"/>
  </r>
  <r>
    <x v="0"/>
    <n v="24"/>
    <x v="2"/>
    <n v="253.666666666666"/>
    <n v="24"/>
    <n v="6.25"/>
    <n v="166.89379079100499"/>
    <d v="2019-06-08T00:00:00"/>
    <x v="23"/>
    <n v="7"/>
    <n v="1023627.01"/>
    <n v="6088"/>
    <n v="42651.125416666597"/>
  </r>
  <r>
    <x v="0"/>
    <n v="25"/>
    <x v="0"/>
    <n v="205.511627906976"/>
    <n v="43"/>
    <n v="6.2558139534883699"/>
    <n v="192.19171477201601"/>
    <d v="2019-06-15T00:00:00"/>
    <x v="24"/>
    <n v="7"/>
    <n v="1661481.11"/>
    <n v="8837"/>
    <n v="38639.095581395297"/>
  </r>
  <r>
    <x v="0"/>
    <n v="25"/>
    <x v="1"/>
    <n v="289.28571428571399"/>
    <n v="21"/>
    <n v="6.2380952380952301"/>
    <n v="134.69558078189399"/>
    <d v="2019-06-15T00:00:00"/>
    <x v="24"/>
    <n v="7"/>
    <n v="783376.55"/>
    <n v="6075"/>
    <n v="37303.645238095203"/>
  </r>
  <r>
    <x v="0"/>
    <n v="25"/>
    <x v="2"/>
    <n v="253.333333333333"/>
    <n v="24"/>
    <n v="6.3333333333333304"/>
    <n v="171.718292013162"/>
    <d v="2019-06-15T00:00:00"/>
    <x v="24"/>
    <n v="7"/>
    <n v="1036854.24"/>
    <n v="6080"/>
    <n v="43202.26"/>
  </r>
  <r>
    <x v="1"/>
    <n v="1"/>
    <x v="0"/>
    <n v="76.279069767441797"/>
    <n v="43"/>
    <n v="2.34883720930232"/>
    <n v="178.714887132136"/>
    <d v="2020-01-01T00:00:00"/>
    <x v="25"/>
    <n v="3"/>
    <n v="569049.84"/>
    <n v="3280"/>
    <n v="13233.7172093023"/>
  </r>
  <r>
    <x v="1"/>
    <n v="1"/>
    <x v="1"/>
    <n v="72.952380952380906"/>
    <n v="21"/>
    <n v="1.8095238095238"/>
    <n v="124.04721166381201"/>
    <d v="2020-01-01T00:00:00"/>
    <x v="25"/>
    <n v="3"/>
    <n v="178910.17"/>
    <n v="1532"/>
    <n v="8519.5319047618996"/>
  </r>
  <r>
    <x v="1"/>
    <n v="1"/>
    <x v="2"/>
    <n v="98.8333333333333"/>
    <n v="24"/>
    <n v="2.25"/>
    <n v="143.31091638954999"/>
    <d v="2020-01-01T00:00:00"/>
    <x v="25"/>
    <n v="3"/>
    <n v="332886.59999999998"/>
    <n v="2372"/>
    <n v="13870.275"/>
  </r>
  <r>
    <x v="1"/>
    <n v="2"/>
    <x v="0"/>
    <n v="179.53488372093"/>
    <n v="43"/>
    <n v="6.2558139534883699"/>
    <n v="188.29679061742601"/>
    <d v="2020-01-04T00:00:00"/>
    <x v="26"/>
    <n v="7"/>
    <n v="1481754.95"/>
    <n v="7720"/>
    <n v="34459.417441860402"/>
  </r>
  <r>
    <x v="1"/>
    <n v="2"/>
    <x v="1"/>
    <n v="237.76190476190399"/>
    <n v="21"/>
    <n v="6.5238095238095202"/>
    <n v="144.245259998329"/>
    <d v="2020-01-04T00:00:00"/>
    <x v="26"/>
    <n v="7"/>
    <n v="691200.72"/>
    <n v="4993"/>
    <n v="32914.32"/>
  </r>
  <r>
    <x v="1"/>
    <n v="2"/>
    <x v="2"/>
    <n v="243.083333333333"/>
    <n v="24"/>
    <n v="6.2083333333333304"/>
    <n v="158.163601945067"/>
    <d v="2020-01-04T00:00:00"/>
    <x v="26"/>
    <n v="7"/>
    <n v="913957.05"/>
    <n v="5834"/>
    <n v="38081.543749999997"/>
  </r>
  <r>
    <x v="1"/>
    <n v="3"/>
    <x v="0"/>
    <n v="178.62790697674399"/>
    <n v="43"/>
    <n v="6.2558139534883699"/>
    <n v="185.52990894773799"/>
    <d v="2020-01-11T00:00:00"/>
    <x v="27"/>
    <n v="7"/>
    <n v="1455039.65"/>
    <n v="7681"/>
    <n v="33838.131395348799"/>
  </r>
  <r>
    <x v="1"/>
    <n v="3"/>
    <x v="1"/>
    <n v="211"/>
    <n v="21"/>
    <n v="6.3333333333333304"/>
    <n v="151.93880318995301"/>
    <d v="2020-01-11T00:00:00"/>
    <x v="27"/>
    <n v="7"/>
    <n v="645586.5"/>
    <n v="4431"/>
    <n v="30742.214285714199"/>
  </r>
  <r>
    <x v="1"/>
    <n v="3"/>
    <x v="2"/>
    <n v="216.916666666666"/>
    <n v="24"/>
    <n v="6.3333333333333304"/>
    <n v="163.57227990355099"/>
    <d v="2020-01-11T00:00:00"/>
    <x v="27"/>
    <n v="7"/>
    <n v="843863.24"/>
    <n v="5206"/>
    <n v="35160.968333333301"/>
  </r>
  <r>
    <x v="1"/>
    <n v="4"/>
    <x v="0"/>
    <n v="174.279069767441"/>
    <n v="43"/>
    <n v="6.2093023255813904"/>
    <n v="188.89604974309299"/>
    <d v="2020-01-18T00:00:00"/>
    <x v="28"/>
    <n v="7"/>
    <n v="1438468.77"/>
    <n v="7494"/>
    <n v="33452.762093023201"/>
  </r>
  <r>
    <x v="1"/>
    <n v="4"/>
    <x v="1"/>
    <n v="208.23809523809501"/>
    <n v="21"/>
    <n v="6.5714285714285703"/>
    <n v="152.53078478824199"/>
    <d v="2020-01-18T00:00:00"/>
    <x v="28"/>
    <n v="7"/>
    <n v="629801.14"/>
    <n v="4373"/>
    <n v="29990.530476190401"/>
  </r>
  <r>
    <x v="1"/>
    <n v="4"/>
    <x v="2"/>
    <n v="230"/>
    <n v="24"/>
    <n v="6.2916666666666599"/>
    <n v="163.607628030017"/>
    <d v="2020-01-18T00:00:00"/>
    <x v="28"/>
    <n v="7"/>
    <n v="887054.91"/>
    <n v="5520"/>
    <n v="36960.621249999997"/>
  </r>
  <r>
    <x v="1"/>
    <n v="5"/>
    <x v="0"/>
    <n v="175.88372093023199"/>
    <n v="43"/>
    <n v="6.16279069767441"/>
    <n v="195.484234865562"/>
    <d v="2020-01-25T00:00:00"/>
    <x v="29"/>
    <n v="7"/>
    <n v="1446384.57"/>
    <n v="7563"/>
    <n v="33636.8504651162"/>
  </r>
  <r>
    <x v="1"/>
    <n v="5"/>
    <x v="1"/>
    <n v="204.142857142857"/>
    <n v="21"/>
    <n v="6.3809523809523796"/>
    <n v="158.09177402648999"/>
    <d v="2020-01-25T00:00:00"/>
    <x v="29"/>
    <n v="7"/>
    <n v="633931.97"/>
    <n v="4287"/>
    <n v="30187.236666666598"/>
  </r>
  <r>
    <x v="1"/>
    <n v="5"/>
    <x v="2"/>
    <n v="236.083333333333"/>
    <n v="24"/>
    <n v="6.4583333333333304"/>
    <n v="161.76723795858001"/>
    <d v="2020-01-25T00:00:00"/>
    <x v="29"/>
    <n v="7"/>
    <n v="913030.84"/>
    <n v="5666"/>
    <n v="38042.951666666602"/>
  </r>
  <r>
    <x v="1"/>
    <n v="6"/>
    <x v="0"/>
    <n v="177.86046511627899"/>
    <n v="43"/>
    <n v="6.2790697674418601"/>
    <n v="201.105921963664"/>
    <d v="2020-02-01T00:00:00"/>
    <x v="30"/>
    <n v="7"/>
    <n v="1550195.82"/>
    <n v="7648"/>
    <n v="36051.065581395298"/>
  </r>
  <r>
    <x v="1"/>
    <n v="6"/>
    <x v="1"/>
    <n v="193.38095238095201"/>
    <n v="21"/>
    <n v="6.3333333333333304"/>
    <n v="164.42665568478299"/>
    <d v="2020-02-01T00:00:00"/>
    <x v="30"/>
    <n v="7"/>
    <n v="616243.99"/>
    <n v="4061"/>
    <n v="29344.9519047619"/>
  </r>
  <r>
    <x v="1"/>
    <n v="6"/>
    <x v="2"/>
    <n v="235.291666666666"/>
    <n v="24"/>
    <n v="6.25"/>
    <n v="174.81983633072301"/>
    <d v="2020-02-01T00:00:00"/>
    <x v="30"/>
    <n v="7"/>
    <n v="927010.66"/>
    <n v="5647"/>
    <n v="38625.444166666603"/>
  </r>
  <r>
    <x v="1"/>
    <n v="7"/>
    <x v="0"/>
    <n v="179.511627906976"/>
    <n v="43"/>
    <n v="6.2093023255813904"/>
    <n v="186.223816323573"/>
    <d v="2020-02-08T00:00:00"/>
    <x v="31"/>
    <n v="7"/>
    <n v="1456069.38"/>
    <n v="7719"/>
    <n v="33862.078604651098"/>
  </r>
  <r>
    <x v="1"/>
    <n v="7"/>
    <x v="1"/>
    <n v="197.19047619047601"/>
    <n v="21"/>
    <n v="6.2857142857142803"/>
    <n v="157.646285860962"/>
    <d v="2020-02-08T00:00:00"/>
    <x v="31"/>
    <n v="7"/>
    <n v="612640.66"/>
    <n v="4141"/>
    <n v="29173.364761904701"/>
  </r>
  <r>
    <x v="1"/>
    <n v="7"/>
    <x v="2"/>
    <n v="234.416666666666"/>
    <n v="24"/>
    <n v="6.4166666666666599"/>
    <n v="170.45595606581799"/>
    <d v="2020-02-08T00:00:00"/>
    <x v="31"/>
    <n v="7"/>
    <n v="946803.63"/>
    <n v="5626"/>
    <n v="39450.151250000003"/>
  </r>
  <r>
    <x v="1"/>
    <n v="8"/>
    <x v="0"/>
    <n v="166.744186046511"/>
    <n v="43"/>
    <n v="5.34883720930232"/>
    <n v="175.37543037620401"/>
    <d v="2020-02-15T00:00:00"/>
    <x v="32"/>
    <n v="7"/>
    <n v="1293476.1299999999"/>
    <n v="7170"/>
    <n v="30080.840232558101"/>
  </r>
  <r>
    <x v="1"/>
    <n v="8"/>
    <x v="1"/>
    <n v="197.38095238095201"/>
    <n v="21"/>
    <n v="6.3333333333333304"/>
    <n v="165.50349392235901"/>
    <d v="2020-02-15T00:00:00"/>
    <x v="32"/>
    <n v="7"/>
    <n v="639570.78"/>
    <n v="4145"/>
    <n v="30455.751428571399"/>
  </r>
  <r>
    <x v="1"/>
    <n v="8"/>
    <x v="2"/>
    <n v="214.166666666666"/>
    <n v="24"/>
    <n v="5.7083333333333304"/>
    <n v="168.02422974088199"/>
    <d v="2020-02-15T00:00:00"/>
    <x v="32"/>
    <n v="7"/>
    <n v="841076.75"/>
    <n v="5140"/>
    <n v="35044.864583333299"/>
  </r>
  <r>
    <x v="1"/>
    <n v="9"/>
    <x v="0"/>
    <n v="178.302325581395"/>
    <n v="43"/>
    <n v="6.1395348837209296"/>
    <n v="200.42844645258401"/>
    <d v="2020-02-22T00:00:00"/>
    <x v="33"/>
    <n v="7"/>
    <n v="1555828.2"/>
    <n v="7667"/>
    <n v="36182.051162790602"/>
  </r>
  <r>
    <x v="1"/>
    <n v="9"/>
    <x v="1"/>
    <n v="195.809523809523"/>
    <n v="21"/>
    <n v="6.4285714285714199"/>
    <n v="169.70249598293199"/>
    <d v="2020-02-22T00:00:00"/>
    <x v="33"/>
    <n v="7"/>
    <n v="653046.51"/>
    <n v="4112"/>
    <n v="31097.452857142802"/>
  </r>
  <r>
    <x v="1"/>
    <n v="9"/>
    <x v="2"/>
    <n v="240.333333333333"/>
    <n v="24"/>
    <n v="6.4583333333333304"/>
    <n v="175.84234281473701"/>
    <d v="2020-02-22T00:00:00"/>
    <x v="33"/>
    <n v="7"/>
    <n v="995915.48"/>
    <n v="5768"/>
    <n v="41496.478333333303"/>
  </r>
  <r>
    <x v="1"/>
    <n v="10"/>
    <x v="0"/>
    <n v="195.53488372093"/>
    <n v="43"/>
    <n v="6.2558139534883699"/>
    <n v="201.08389224441501"/>
    <d v="2020-02-29T00:00:00"/>
    <x v="34"/>
    <n v="7"/>
    <n v="1705856.28"/>
    <n v="8408"/>
    <n v="39671.076279069697"/>
  </r>
  <r>
    <x v="1"/>
    <n v="10"/>
    <x v="1"/>
    <n v="210.95238095238"/>
    <n v="21"/>
    <n v="6.3333333333333304"/>
    <n v="167.20384821088001"/>
    <d v="2020-02-29T00:00:00"/>
    <x v="34"/>
    <n v="7"/>
    <n v="681914.05"/>
    <n v="4430"/>
    <n v="32472.097619047599"/>
  </r>
  <r>
    <x v="1"/>
    <n v="10"/>
    <x v="2"/>
    <n v="240.375"/>
    <n v="24"/>
    <n v="6.4583333333333304"/>
    <n v="166.818501664602"/>
    <d v="2020-02-29T00:00:00"/>
    <x v="34"/>
    <n v="7"/>
    <n v="966187.24"/>
    <n v="5769"/>
    <n v="40257.801666666601"/>
  </r>
  <r>
    <x v="1"/>
    <n v="11"/>
    <x v="0"/>
    <n v="211.09302325581299"/>
    <n v="43"/>
    <n v="6.2325581395348797"/>
    <n v="201.06901803139201"/>
    <d v="2020-03-07T00:00:00"/>
    <x v="35"/>
    <n v="7"/>
    <n v="1759911.88"/>
    <n v="9077"/>
    <n v="40928.183255813899"/>
  </r>
  <r>
    <x v="1"/>
    <n v="11"/>
    <x v="1"/>
    <n v="224.52380952380901"/>
    <n v="21"/>
    <n v="6.5238095238095202"/>
    <n v="174.701357376971"/>
    <d v="2020-03-07T00:00:00"/>
    <x v="35"/>
    <n v="7"/>
    <n v="770776.32"/>
    <n v="4715"/>
    <n v="36703.634285714201"/>
  </r>
  <r>
    <x v="1"/>
    <n v="11"/>
    <x v="2"/>
    <n v="258.08333333333297"/>
    <n v="24"/>
    <n v="6.3333333333333304"/>
    <n v="167.16160007670999"/>
    <d v="2020-03-07T00:00:00"/>
    <x v="35"/>
    <n v="7"/>
    <n v="1045231.51"/>
    <n v="6194"/>
    <n v="43551.312916666597"/>
  </r>
  <r>
    <x v="1"/>
    <n v="12"/>
    <x v="0"/>
    <n v="227.255813953488"/>
    <n v="43"/>
    <n v="6.3255813953488298"/>
    <n v="185.14879992667699"/>
    <d v="2020-03-14T00:00:00"/>
    <x v="36"/>
    <n v="7"/>
    <n v="1823935.28"/>
    <n v="9772"/>
    <n v="42417.099534883702"/>
  </r>
  <r>
    <x v="1"/>
    <n v="12"/>
    <x v="1"/>
    <n v="242.23809523809501"/>
    <n v="21"/>
    <n v="6.3333333333333304"/>
    <n v="156.75363000471199"/>
    <d v="2020-03-14T00:00:00"/>
    <x v="36"/>
    <n v="7"/>
    <n v="750615.05"/>
    <n v="5087"/>
    <n v="35743.573809523798"/>
  </r>
  <r>
    <x v="1"/>
    <n v="12"/>
    <x v="2"/>
    <n v="296.791666666666"/>
    <n v="24"/>
    <n v="6.3333333333333304"/>
    <n v="167.66777772185699"/>
    <d v="2020-03-14T00:00:00"/>
    <x v="36"/>
    <n v="7"/>
    <n v="1169301.07"/>
    <n v="7123"/>
    <n v="48720.877916666599"/>
  </r>
  <r>
    <x v="1"/>
    <n v="13"/>
    <x v="0"/>
    <n v="177.58139534883699"/>
    <n v="43"/>
    <n v="6.1162790697674403"/>
    <n v="185.47889981872299"/>
    <d v="2020-03-21T00:00:00"/>
    <x v="37"/>
    <n v="7"/>
    <n v="1406649.62"/>
    <n v="7636"/>
    <n v="32712.7818604651"/>
  </r>
  <r>
    <x v="1"/>
    <n v="13"/>
    <x v="1"/>
    <n v="199.09523809523799"/>
    <n v="21"/>
    <n v="6.2380952380952301"/>
    <n v="150.032634022948"/>
    <d v="2020-03-21T00:00:00"/>
    <x v="37"/>
    <n v="7"/>
    <n v="610503.88"/>
    <n v="4181"/>
    <n v="29071.613333333298"/>
  </r>
  <r>
    <x v="1"/>
    <n v="13"/>
    <x v="2"/>
    <n v="212.541666666666"/>
    <n v="24"/>
    <n v="6.2916666666666599"/>
    <n v="175.873842106692"/>
    <d v="2020-03-21T00:00:00"/>
    <x v="37"/>
    <n v="7"/>
    <n v="903039.56"/>
    <n v="5101"/>
    <n v="37626.648333333302"/>
  </r>
  <r>
    <x v="1"/>
    <n v="14"/>
    <x v="0"/>
    <n v="164.09302325581299"/>
    <n v="43"/>
    <n v="5.9534883720930196"/>
    <n v="202.04817899767301"/>
    <d v="2020-03-28T00:00:00"/>
    <x v="38"/>
    <n v="7"/>
    <n v="1370676.36"/>
    <n v="7056"/>
    <n v="31876.194418604598"/>
  </r>
  <r>
    <x v="1"/>
    <n v="14"/>
    <x v="1"/>
    <n v="163.52380952380901"/>
    <n v="21"/>
    <n v="6.1904761904761898"/>
    <n v="169.36500615826299"/>
    <d v="2020-03-28T00:00:00"/>
    <x v="38"/>
    <n v="7"/>
    <n v="562113.19469999999"/>
    <n v="3434"/>
    <n v="26767.294985714201"/>
  </r>
  <r>
    <x v="1"/>
    <n v="14"/>
    <x v="2"/>
    <n v="192.125"/>
    <n v="24"/>
    <n v="6.2083333333333304"/>
    <n v="189.94479389511801"/>
    <d v="2020-03-28T00:00:00"/>
    <x v="38"/>
    <n v="7"/>
    <n v="838015.80039999995"/>
    <n v="4611"/>
    <n v="34917.325016666597"/>
  </r>
  <r>
    <x v="1"/>
    <n v="15"/>
    <x v="0"/>
    <n v="160.41860465116201"/>
    <n v="43"/>
    <n v="5.34883720930232"/>
    <n v="192.39896106150701"/>
    <d v="2020-04-04T00:00:00"/>
    <x v="39"/>
    <n v="7"/>
    <n v="1248575.83"/>
    <n v="6898"/>
    <n v="29036.6472093023"/>
  </r>
  <r>
    <x v="1"/>
    <n v="15"/>
    <x v="1"/>
    <n v="182.04761904761901"/>
    <n v="21"/>
    <n v="6.1428571428571397"/>
    <n v="163.73553782616199"/>
    <d v="2020-04-04T00:00:00"/>
    <x v="39"/>
    <n v="7"/>
    <n v="613158.88749999995"/>
    <n v="3823"/>
    <n v="29198.042261904699"/>
  </r>
  <r>
    <x v="1"/>
    <n v="15"/>
    <x v="2"/>
    <n v="181.125"/>
    <n v="24"/>
    <n v="5.5833333333333304"/>
    <n v="184.010902201764"/>
    <d v="2020-04-04T00:00:00"/>
    <x v="39"/>
    <n v="7"/>
    <n v="795991.41839999997"/>
    <n v="4347"/>
    <n v="33166.309099999999"/>
  </r>
  <r>
    <x v="1"/>
    <n v="16"/>
    <x v="0"/>
    <n v="176.34883720930199"/>
    <n v="43"/>
    <n v="5.8837209302325499"/>
    <n v="196.725197301143"/>
    <d v="2020-04-11T00:00:00"/>
    <x v="40"/>
    <n v="7"/>
    <n v="1423715.82"/>
    <n v="7583"/>
    <n v="33109.670232558099"/>
  </r>
  <r>
    <x v="1"/>
    <n v="16"/>
    <x v="1"/>
    <n v="171.38095238095201"/>
    <n v="21"/>
    <n v="5.5714285714285703"/>
    <n v="171.77131586857899"/>
    <d v="2020-04-11T00:00:00"/>
    <x v="40"/>
    <n v="7"/>
    <n v="603861.3469"/>
    <n v="3599"/>
    <n v="28755.302233333299"/>
  </r>
  <r>
    <x v="1"/>
    <n v="16"/>
    <x v="2"/>
    <n v="233.208333333333"/>
    <n v="24"/>
    <n v="5.9166666666666599"/>
    <n v="187.39734784582299"/>
    <d v="2020-04-11T00:00:00"/>
    <x v="40"/>
    <n v="7"/>
    <n v="1043001.512"/>
    <n v="5597"/>
    <n v="43458.396333333301"/>
  </r>
  <r>
    <x v="1"/>
    <n v="17"/>
    <x v="0"/>
    <n v="171.046511627906"/>
    <n v="43"/>
    <n v="6.0465116279069697"/>
    <n v="203.43467945757499"/>
    <d v="2020-04-18T00:00:00"/>
    <x v="41"/>
    <n v="7"/>
    <n v="1450465.32"/>
    <n v="7355"/>
    <n v="33731.751627906902"/>
  </r>
  <r>
    <x v="1"/>
    <n v="17"/>
    <x v="1"/>
    <n v="185.23809523809501"/>
    <n v="21"/>
    <n v="6.1904761904761898"/>
    <n v="177.78805229528501"/>
    <d v="2020-04-18T00:00:00"/>
    <x v="41"/>
    <n v="7"/>
    <n v="680898.42130000005"/>
    <n v="3890"/>
    <n v="32423.734347619"/>
  </r>
  <r>
    <x v="1"/>
    <n v="17"/>
    <x v="2"/>
    <n v="244.125"/>
    <n v="24"/>
    <n v="6.0833333333333304"/>
    <n v="183.03924065906699"/>
    <d v="2020-04-18T00:00:00"/>
    <x v="41"/>
    <n v="7"/>
    <n v="1078007.57"/>
    <n v="5859"/>
    <n v="44916.9820833333"/>
  </r>
  <r>
    <x v="1"/>
    <n v="18"/>
    <x v="0"/>
    <n v="181.97674418604601"/>
    <n v="43"/>
    <n v="5.8372093023255802"/>
    <n v="208.908516172417"/>
    <d v="2020-04-25T00:00:00"/>
    <x v="42"/>
    <n v="7"/>
    <n v="1605718.44"/>
    <n v="7825"/>
    <n v="37342.289302325502"/>
  </r>
  <r>
    <x v="1"/>
    <n v="18"/>
    <x v="1"/>
    <n v="193.52380952380901"/>
    <n v="21"/>
    <n v="6.3809523809523796"/>
    <n v="175.01390236846399"/>
    <d v="2020-04-25T00:00:00"/>
    <x v="42"/>
    <n v="7"/>
    <n v="699589.41619999998"/>
    <n v="4064"/>
    <n v="33313.781723809501"/>
  </r>
  <r>
    <x v="1"/>
    <n v="18"/>
    <x v="2"/>
    <n v="257.58333333333297"/>
    <n v="24"/>
    <n v="6.1666666666666599"/>
    <n v="192.92690410186"/>
    <d v="2020-04-25T00:00:00"/>
    <x v="42"/>
    <n v="7"/>
    <n v="1136819.004"/>
    <n v="6182"/>
    <n v="47367.458500000001"/>
  </r>
  <r>
    <x v="1"/>
    <n v="19"/>
    <x v="0"/>
    <n v="183.69767441860401"/>
    <n v="43"/>
    <n v="6"/>
    <n v="215.003671112066"/>
    <d v="2020-05-02T00:00:00"/>
    <x v="43"/>
    <n v="7"/>
    <n v="1623578.13"/>
    <n v="7899"/>
    <n v="37757.630930232503"/>
  </r>
  <r>
    <x v="1"/>
    <n v="19"/>
    <x v="1"/>
    <n v="189.76190476190399"/>
    <n v="21"/>
    <n v="6.1904761904761898"/>
    <n v="186.70271881306499"/>
    <d v="2020-05-02T00:00:00"/>
    <x v="43"/>
    <n v="7"/>
    <n v="721265.14820000005"/>
    <n v="3985"/>
    <n v="34345.959438095197"/>
  </r>
  <r>
    <x v="1"/>
    <n v="19"/>
    <x v="2"/>
    <n v="271.541666666666"/>
    <n v="24"/>
    <n v="6.2916666666666599"/>
    <n v="191.757632561436"/>
    <d v="2020-05-02T00:00:00"/>
    <x v="43"/>
    <n v="7"/>
    <n v="1207098.2178"/>
    <n v="6517"/>
    <n v="50295.759075000002"/>
  </r>
  <r>
    <x v="1"/>
    <n v="20"/>
    <x v="0"/>
    <n v="183.488372093023"/>
    <n v="43"/>
    <n v="5.9534883720930196"/>
    <n v="211.55238515917"/>
    <d v="2020-05-09T00:00:00"/>
    <x v="44"/>
    <n v="7"/>
    <n v="1610728.64"/>
    <n v="7890"/>
    <n v="37458.805581395303"/>
  </r>
  <r>
    <x v="1"/>
    <n v="20"/>
    <x v="1"/>
    <n v="189.333333333333"/>
    <n v="21"/>
    <n v="6.2857142857142803"/>
    <n v="192.42943345873101"/>
    <d v="2020-05-09T00:00:00"/>
    <x v="44"/>
    <n v="7"/>
    <n v="745438.10519999999"/>
    <n v="3976"/>
    <n v="35497.0526285714"/>
  </r>
  <r>
    <x v="1"/>
    <n v="20"/>
    <x v="2"/>
    <n v="276.166666666666"/>
    <n v="24"/>
    <n v="6.25"/>
    <n v="188.23204818125899"/>
    <d v="2020-05-09T00:00:00"/>
    <x v="44"/>
    <n v="7"/>
    <n v="1225955.0460000001"/>
    <n v="6628"/>
    <n v="51081.460249999996"/>
  </r>
  <r>
    <x v="1"/>
    <n v="21"/>
    <x v="0"/>
    <n v="179.023255813953"/>
    <n v="43"/>
    <n v="5.1860465116279002"/>
    <n v="212.26806772408401"/>
    <d v="2020-05-16T00:00:00"/>
    <x v="45"/>
    <n v="7"/>
    <n v="1587567.28"/>
    <n v="7698"/>
    <n v="36920.169302325499"/>
  </r>
  <r>
    <x v="1"/>
    <n v="21"/>
    <x v="1"/>
    <n v="181.09523809523799"/>
    <n v="21"/>
    <n v="5.6666666666666599"/>
    <n v="191.91291658322001"/>
    <d v="2020-05-16T00:00:00"/>
    <x v="45"/>
    <n v="7"/>
    <n v="711281.18530000001"/>
    <n v="3803"/>
    <n v="33870.5326333333"/>
  </r>
  <r>
    <x v="1"/>
    <n v="21"/>
    <x v="2"/>
    <n v="251.625"/>
    <n v="24"/>
    <n v="5.5833333333333304"/>
    <n v="185.631112650228"/>
    <d v="2020-05-16T00:00:00"/>
    <x v="45"/>
    <n v="7"/>
    <n v="1095727.2819999999"/>
    <n v="6039"/>
    <n v="45655.303416666597"/>
  </r>
  <r>
    <x v="1"/>
    <n v="22"/>
    <x v="0"/>
    <n v="225.53488372093"/>
    <n v="43"/>
    <n v="5.8837209302325499"/>
    <n v="224.76048973080799"/>
    <d v="2020-05-23T00:00:00"/>
    <x v="46"/>
    <n v="7"/>
    <n v="2132687.61"/>
    <n v="9698"/>
    <n v="49597.386279069702"/>
  </r>
  <r>
    <x v="1"/>
    <n v="22"/>
    <x v="1"/>
    <n v="206.38095238095201"/>
    <n v="21"/>
    <n v="6.2380952380952301"/>
    <n v="198.710111649807"/>
    <d v="2020-05-23T00:00:00"/>
    <x v="46"/>
    <n v="7"/>
    <n v="837195.02560000005"/>
    <n v="4334"/>
    <n v="39866.429790476097"/>
  </r>
  <r>
    <x v="1"/>
    <n v="22"/>
    <x v="2"/>
    <n v="295.08333333333297"/>
    <n v="24"/>
    <n v="6.2083333333333304"/>
    <n v="188.22965096572301"/>
    <d v="2020-05-23T00:00:00"/>
    <x v="46"/>
    <n v="7"/>
    <n v="1301502.3696000001"/>
    <n v="7082"/>
    <n v="54229.265399999997"/>
  </r>
  <r>
    <x v="1"/>
    <n v="23"/>
    <x v="0"/>
    <n v="220.44186046511601"/>
    <n v="43"/>
    <n v="6.0697674418604599"/>
    <n v="229.672907177837"/>
    <d v="2020-05-30T00:00:00"/>
    <x v="47"/>
    <n v="7"/>
    <n v="2089712.62"/>
    <n v="9479"/>
    <n v="48597.967906976701"/>
  </r>
  <r>
    <x v="1"/>
    <n v="23"/>
    <x v="1"/>
    <n v="206.47619047619"/>
    <n v="21"/>
    <n v="6.1904761904761898"/>
    <n v="198.42609001811101"/>
    <d v="2020-05-30T00:00:00"/>
    <x v="47"/>
    <n v="7"/>
    <n v="809206.29020000005"/>
    <n v="4336"/>
    <n v="38533.632866666601"/>
  </r>
  <r>
    <x v="1"/>
    <n v="23"/>
    <x v="2"/>
    <n v="278.875"/>
    <n v="24"/>
    <n v="6.25"/>
    <n v="190.78847610938399"/>
    <d v="2020-05-30T00:00:00"/>
    <x v="47"/>
    <n v="7"/>
    <n v="1236433.1044000001"/>
    <n v="6693"/>
    <n v="51518.046016666602"/>
  </r>
  <r>
    <x v="1"/>
    <n v="24"/>
    <x v="0"/>
    <n v="211.37209302325499"/>
    <n v="43"/>
    <n v="6.0465116279069697"/>
    <n v="219.28434573539499"/>
    <d v="2020-06-06T00:00:00"/>
    <x v="48"/>
    <n v="7"/>
    <n v="1999007.91"/>
    <n v="9089"/>
    <n v="46488.5560465116"/>
  </r>
  <r>
    <x v="1"/>
    <n v="24"/>
    <x v="1"/>
    <n v="210.333333333333"/>
    <n v="21"/>
    <n v="6.1904761904761898"/>
    <n v="199.72268248535499"/>
    <d v="2020-06-06T00:00:00"/>
    <x v="48"/>
    <n v="7"/>
    <n v="837872.38560000004"/>
    <n v="4417"/>
    <n v="39898.685028571403"/>
  </r>
  <r>
    <x v="1"/>
    <n v="24"/>
    <x v="2"/>
    <n v="266.83333333333297"/>
    <n v="24"/>
    <n v="6.2083333333333304"/>
    <n v="187.81059459711901"/>
    <d v="2020-06-06T00:00:00"/>
    <x v="48"/>
    <n v="7"/>
    <n v="1181725.1444000001"/>
    <n v="6404"/>
    <n v="49238.547683333301"/>
  </r>
  <r>
    <x v="1"/>
    <n v="25"/>
    <x v="0"/>
    <n v="208.09302325581299"/>
    <n v="43"/>
    <n v="6"/>
    <n v="220.39360157879099"/>
    <d v="2020-06-13T00:00:00"/>
    <x v="49"/>
    <n v="7"/>
    <n v="1925181.6"/>
    <n v="8948"/>
    <n v="44771.665116279"/>
  </r>
  <r>
    <x v="1"/>
    <n v="25"/>
    <x v="1"/>
    <n v="195.85714285714201"/>
    <n v="21"/>
    <n v="6.0952380952380896"/>
    <n v="212.933299602093"/>
    <d v="2020-06-13T00:00:00"/>
    <x v="49"/>
    <n v="7"/>
    <n v="833952.37899999996"/>
    <n v="4113"/>
    <n v="39712.018047619"/>
  </r>
  <r>
    <x v="1"/>
    <n v="25"/>
    <x v="2"/>
    <n v="260.791666666666"/>
    <n v="24"/>
    <n v="6.2916666666666599"/>
    <n v="192.750932868566"/>
    <d v="2020-06-13T00:00:00"/>
    <x v="49"/>
    <n v="7"/>
    <n v="1147927.5068000001"/>
    <n v="6259"/>
    <n v="47830.3127833332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n v="119.387096774193"/>
    <n v="93"/>
    <n v="3.2473118279569801"/>
    <n v="149.225395681246"/>
    <d v="2019-01-01T00:00:00"/>
    <d v="2019-01-04T00:00:00"/>
    <n v="4"/>
    <n v="1592027.72"/>
    <n v="11103"/>
    <m/>
  </r>
  <r>
    <x v="0"/>
    <x v="1"/>
    <n v="210.451612903225"/>
    <n v="93"/>
    <n v="6.2688172043010697"/>
    <n v="154.15175921470001"/>
    <d v="2019-01-05T00:00:00"/>
    <d v="2019-01-11T00:00:00"/>
    <n v="7"/>
    <n v="2928368.89"/>
    <n v="19572"/>
    <n v="210.45161290322579"/>
  </r>
  <r>
    <x v="0"/>
    <x v="2"/>
    <n v="209.08602150537601"/>
    <n v="93"/>
    <n v="6.3010752688171996"/>
    <n v="155.18728162102801"/>
    <d v="2019-01-12T00:00:00"/>
    <d v="2019-01-18T00:00:00"/>
    <n v="7"/>
    <n v="2944997.08"/>
    <n v="19445"/>
    <n v="419.53763440860217"/>
  </r>
  <r>
    <x v="0"/>
    <x v="3"/>
    <n v="193.78494623655899"/>
    <n v="93"/>
    <n v="6.2580645161290303"/>
    <n v="156.12790181320901"/>
    <d v="2019-01-19T00:00:00"/>
    <d v="2019-01-25T00:00:00"/>
    <n v="7"/>
    <n v="2717297.95"/>
    <n v="18022"/>
    <n v="613.32258064516134"/>
  </r>
  <r>
    <x v="0"/>
    <x v="4"/>
    <n v="199.76344086021501"/>
    <n v="93"/>
    <n v="6.2473118279569801"/>
    <n v="160.02930439644399"/>
    <d v="2019-01-26T00:00:00"/>
    <d v="2019-02-01T00:00:00"/>
    <n v="7"/>
    <n v="2865612.47"/>
    <n v="18578"/>
    <n v="813.08602150537638"/>
  </r>
  <r>
    <x v="0"/>
    <x v="5"/>
    <n v="197.860215053763"/>
    <n v="93"/>
    <n v="6.2258064516129004"/>
    <n v="165.248719774921"/>
    <d v="2019-02-02T00:00:00"/>
    <d v="2019-02-08T00:00:00"/>
    <n v="7"/>
    <n v="2952877.67"/>
    <n v="18401"/>
    <n v="1010.9462365591398"/>
  </r>
  <r>
    <x v="0"/>
    <x v="6"/>
    <n v="192.68817204301001"/>
    <n v="93"/>
    <n v="6.2258064516129004"/>
    <n v="161.21014205016201"/>
    <d v="2019-02-09T00:00:00"/>
    <d v="2019-02-15T00:00:00"/>
    <n v="7"/>
    <n v="2755509.22"/>
    <n v="17920"/>
    <n v="1203.6344086021506"/>
  </r>
  <r>
    <x v="0"/>
    <x v="7"/>
    <n v="192.75268817204301"/>
    <n v="93"/>
    <n v="5.63440860215053"/>
    <n v="159.65960973547701"/>
    <d v="2019-02-16T00:00:00"/>
    <d v="2019-02-22T00:00:00"/>
    <n v="7"/>
    <n v="2782179.13"/>
    <n v="17926"/>
    <n v="1396.3870967741937"/>
  </r>
  <r>
    <x v="0"/>
    <x v="8"/>
    <n v="202.83870967741899"/>
    <n v="93"/>
    <n v="6.2688172043010697"/>
    <n v="162.022790966202"/>
    <d v="2019-02-23T00:00:00"/>
    <d v="2019-03-01T00:00:00"/>
    <n v="7"/>
    <n v="2943831.21"/>
    <n v="18864"/>
    <n v="1599.2258064516129"/>
  </r>
  <r>
    <x v="0"/>
    <x v="9"/>
    <n v="210.58064516128999"/>
    <n v="93"/>
    <n v="6.3010752688171996"/>
    <n v="167.74081557717599"/>
    <d v="2019-03-02T00:00:00"/>
    <d v="2019-03-08T00:00:00"/>
    <n v="7"/>
    <n v="3188467.77"/>
    <n v="19584"/>
    <n v="1809.8064516129032"/>
  </r>
  <r>
    <x v="0"/>
    <x v="10"/>
    <n v="214.870967741935"/>
    <n v="93"/>
    <n v="6.3548387096774102"/>
    <n v="172.063471275138"/>
    <d v="2019-03-09T00:00:00"/>
    <d v="2019-03-15T00:00:00"/>
    <n v="7"/>
    <n v="3303213.02"/>
    <n v="19983"/>
    <n v="2024.6774193548388"/>
  </r>
  <r>
    <x v="0"/>
    <x v="11"/>
    <n v="220.322580645161"/>
    <n v="93"/>
    <n v="6.1935483870967696"/>
    <n v="177.361757099816"/>
    <d v="2019-03-16T00:00:00"/>
    <d v="2019-03-22T00:00:00"/>
    <n v="7"/>
    <n v="3406278.17"/>
    <n v="20490"/>
    <n v="2245"/>
  </r>
  <r>
    <x v="0"/>
    <x v="12"/>
    <n v="229.47311827956901"/>
    <n v="93"/>
    <n v="6.3010752688171996"/>
    <n v="180.652844800785"/>
    <d v="2019-03-23T00:00:00"/>
    <d v="2019-03-29T00:00:00"/>
    <n v="7"/>
    <n v="3689069.03"/>
    <n v="21341"/>
    <n v="2474.4731182795699"/>
  </r>
  <r>
    <x v="0"/>
    <x v="13"/>
    <n v="240.21505376344001"/>
    <n v="93"/>
    <n v="6.2473118279569801"/>
    <n v="187.29161463343701"/>
    <d v="2019-03-30T00:00:00"/>
    <d v="2019-04-05T00:00:00"/>
    <n v="7"/>
    <n v="3994852.91"/>
    <n v="22340"/>
    <n v="2714.6881720430106"/>
  </r>
  <r>
    <x v="0"/>
    <x v="14"/>
    <n v="237.591397849462"/>
    <n v="93"/>
    <n v="6.3118279569892399"/>
    <n v="186.308597429748"/>
    <d v="2019-04-06T00:00:00"/>
    <d v="2019-04-12T00:00:00"/>
    <n v="7"/>
    <n v="3947637.99"/>
    <n v="22096"/>
    <n v="2952.2795698924733"/>
  </r>
  <r>
    <x v="0"/>
    <x v="15"/>
    <n v="234.40860215053701"/>
    <n v="93"/>
    <n v="5.7096774193548301"/>
    <n v="182.780684628312"/>
    <d v="2019-04-13T00:00:00"/>
    <d v="2019-04-19T00:00:00"/>
    <n v="7"/>
    <n v="3832724.94"/>
    <n v="21800"/>
    <n v="3186.6881720430106"/>
  </r>
  <r>
    <x v="0"/>
    <x v="16"/>
    <n v="250.61290322580601"/>
    <n v="93"/>
    <n v="6.06451612903225"/>
    <n v="187.46512515348499"/>
    <d v="2019-04-20T00:00:00"/>
    <d v="2019-04-26T00:00:00"/>
    <n v="7"/>
    <n v="4185387.1"/>
    <n v="23307"/>
    <n v="3437.3010752688174"/>
  </r>
  <r>
    <x v="0"/>
    <x v="17"/>
    <n v="268.92473118279497"/>
    <n v="93"/>
    <n v="6.2258064516129004"/>
    <n v="189.98249627237499"/>
    <d v="2019-04-27T00:00:00"/>
    <d v="2019-05-03T00:00:00"/>
    <n v="7"/>
    <n v="4509866.7699999996"/>
    <n v="25010"/>
    <n v="3706.2258064516127"/>
  </r>
  <r>
    <x v="0"/>
    <x v="18"/>
    <n v="262.23655913978399"/>
    <n v="93"/>
    <n v="6.2473118279569801"/>
    <n v="186.014092833436"/>
    <d v="2019-05-04T00:00:00"/>
    <d v="2019-05-10T00:00:00"/>
    <n v="7"/>
    <n v="4382281.87"/>
    <n v="24388"/>
    <n v="3968.4623655913979"/>
  </r>
  <r>
    <x v="0"/>
    <x v="19"/>
    <n v="265.09677419354801"/>
    <n v="93"/>
    <n v="6.2473118279569801"/>
    <n v="184.11957974039399"/>
    <d v="2019-05-11T00:00:00"/>
    <d v="2019-05-17T00:00:00"/>
    <n v="7"/>
    <n v="4315996.76"/>
    <n v="24654"/>
    <n v="4233.5591397849466"/>
  </r>
  <r>
    <x v="0"/>
    <x v="20"/>
    <n v="234.20430107526801"/>
    <n v="93"/>
    <n v="5.4623655913978402"/>
    <n v="178.16468806373501"/>
    <d v="2019-05-18T00:00:00"/>
    <d v="2019-05-24T00:00:00"/>
    <n v="7"/>
    <n v="3716547.8"/>
    <n v="21781"/>
    <n v="4467.7634408602153"/>
  </r>
  <r>
    <x v="0"/>
    <x v="21"/>
    <n v="272.860215053763"/>
    <n v="93"/>
    <n v="6.27956989247311"/>
    <n v="186.68539157098999"/>
    <d v="2019-05-25T00:00:00"/>
    <d v="2019-05-31T00:00:00"/>
    <n v="7"/>
    <n v="4484011.6900000004"/>
    <n v="25376"/>
    <n v="4740.6236559139788"/>
  </r>
  <r>
    <x v="0"/>
    <x v="22"/>
    <n v="259"/>
    <n v="93"/>
    <n v="6.2580645161290303"/>
    <n v="174.53272887414201"/>
    <d v="2019-06-01T00:00:00"/>
    <d v="2019-06-07T00:00:00"/>
    <n v="7"/>
    <n v="4003056.72"/>
    <n v="24087"/>
    <n v="4999.6236559139788"/>
  </r>
  <r>
    <x v="0"/>
    <x v="23"/>
    <n v="244.602150537634"/>
    <n v="93"/>
    <n v="6.2365591397849398"/>
    <n v="174.24559893105999"/>
    <d v="2019-06-08T00:00:00"/>
    <d v="2019-06-14T00:00:00"/>
    <n v="7"/>
    <n v="3784865.49"/>
    <n v="22748"/>
    <n v="5244.2258064516127"/>
  </r>
  <r>
    <x v="0"/>
    <x v="24"/>
    <n v="248.49462365591299"/>
    <n v="93"/>
    <n v="6.2688172043010697"/>
    <n v="169.364320108247"/>
    <d v="2019-06-15T00:00:00"/>
    <d v="2019-06-21T00:00:00"/>
    <n v="7"/>
    <n v="3726888.93"/>
    <n v="23110"/>
    <n v="5492.7204301075271"/>
  </r>
  <r>
    <x v="1"/>
    <x v="0"/>
    <n v="83.354838709677395"/>
    <n v="93"/>
    <n v="2.19354838709677"/>
    <n v="154.31729952667999"/>
    <d v="2020-01-01T00:00:00"/>
    <d v="2020-01-03T00:00:00"/>
    <n v="3"/>
    <n v="1155841.43"/>
    <n v="7752"/>
    <m/>
  </r>
  <r>
    <x v="1"/>
    <x v="1"/>
    <n v="213.43010752688099"/>
    <n v="93"/>
    <n v="6.3010752688171996"/>
    <n v="168.00099764711501"/>
    <d v="2020-01-04T00:00:00"/>
    <d v="2020-01-10T00:00:00"/>
    <n v="7"/>
    <n v="3278082.75"/>
    <n v="19849"/>
    <n v="213.43010752688173"/>
  </r>
  <r>
    <x v="1"/>
    <x v="2"/>
    <n v="200.75268817204301"/>
    <n v="93"/>
    <n v="6.27956989247311"/>
    <n v="169.823585479607"/>
    <d v="2020-01-11T00:00:00"/>
    <d v="2020-01-17T00:00:00"/>
    <n v="7"/>
    <n v="3137871.69"/>
    <n v="18670"/>
    <n v="414.18279569892474"/>
  </r>
  <r>
    <x v="1"/>
    <x v="3"/>
    <n v="202.05376344086"/>
    <n v="93"/>
    <n v="6.3010752688171996"/>
    <n v="171.349010810664"/>
    <d v="2020-01-18T00:00:00"/>
    <d v="2020-01-24T00:00:00"/>
    <n v="7"/>
    <n v="3155655.26"/>
    <n v="18791"/>
    <n v="616.23655913978496"/>
  </r>
  <r>
    <x v="1"/>
    <x v="4"/>
    <n v="204.02150537634401"/>
    <n v="93"/>
    <n v="6.2903225806451601"/>
    <n v="175.342841505927"/>
    <d v="2020-01-25T00:00:00"/>
    <d v="2020-01-31T00:00:00"/>
    <n v="7"/>
    <n v="3203456.41"/>
    <n v="18974"/>
    <n v="820.25806451612902"/>
  </r>
  <r>
    <x v="1"/>
    <x v="5"/>
    <n v="201.08602150537601"/>
    <n v="93"/>
    <n v="6.3010752688171996"/>
    <n v="183.020405075616"/>
    <d v="2020-02-01T00:00:00"/>
    <d v="2020-02-07T00:00:00"/>
    <n v="7"/>
    <n v="3295440.09"/>
    <n v="18701"/>
    <n v="1021.3440860215054"/>
  </r>
  <r>
    <x v="1"/>
    <x v="6"/>
    <n v="202.34408602150501"/>
    <n v="93"/>
    <n v="6.2903225806451601"/>
    <n v="173.831514876395"/>
    <d v="2020-02-08T00:00:00"/>
    <d v="2020-02-14T00:00:00"/>
    <n v="7"/>
    <n v="3224484.61"/>
    <n v="18818"/>
    <n v="1223.6881720430108"/>
  </r>
  <r>
    <x v="1"/>
    <x v="7"/>
    <n v="190.83870967741899"/>
    <n v="93"/>
    <n v="5.6774193548387002"/>
    <n v="169.28599560070001"/>
    <d v="2020-02-15T00:00:00"/>
    <d v="2020-02-21T00:00:00"/>
    <n v="7"/>
    <n v="2954494.07"/>
    <n v="17748"/>
    <n v="1414.5268817204301"/>
  </r>
  <r>
    <x v="1"/>
    <x v="8"/>
    <n v="204.602150537634"/>
    <n v="93"/>
    <n v="6.27956989247311"/>
    <n v="184.37612179890201"/>
    <d v="2020-02-22T00:00:00"/>
    <d v="2020-02-28T00:00:00"/>
    <n v="7"/>
    <n v="3426869.76"/>
    <n v="19028"/>
    <n v="1619.1290322580646"/>
  </r>
  <r>
    <x v="1"/>
    <x v="9"/>
    <n v="215.41935483870901"/>
    <n v="93"/>
    <n v="6.32258064516129"/>
    <n v="181.32136510968999"/>
    <d v="2020-02-29T00:00:00"/>
    <d v="2020-03-06T00:00:00"/>
    <n v="7"/>
    <n v="3554259.21"/>
    <n v="20034"/>
    <n v="1834.5483870967741"/>
  </r>
  <r>
    <x v="1"/>
    <x v="10"/>
    <n v="231.49462365591299"/>
    <n v="93"/>
    <n v="6.3118279569892399"/>
    <n v="183.298163240805"/>
    <d v="2020-03-07T00:00:00"/>
    <d v="2020-03-13T00:00:00"/>
    <n v="7"/>
    <n v="3798047.1"/>
    <n v="21529"/>
    <n v="2066.0430107526881"/>
  </r>
  <r>
    <x v="1"/>
    <x v="11"/>
    <n v="256.31182795698902"/>
    <n v="93"/>
    <n v="6.3333333333333304"/>
    <n v="170.865539166606"/>
    <d v="2020-03-14T00:00:00"/>
    <d v="2020-03-20T00:00:00"/>
    <n v="7"/>
    <n v="3972927.09"/>
    <n v="23837"/>
    <n v="2322.3548387096776"/>
  </r>
  <r>
    <x v="1"/>
    <x v="12"/>
    <n v="193.655913978494"/>
    <n v="93"/>
    <n v="6.1827956989247301"/>
    <n v="171.320411758701"/>
    <d v="2020-03-21T00:00:00"/>
    <d v="2020-03-27T00:00:00"/>
    <n v="7"/>
    <n v="3053616.55"/>
    <n v="18010"/>
    <n v="2516.010752688172"/>
  </r>
  <r>
    <x v="1"/>
    <x v="13"/>
    <n v="174.602150537634"/>
    <n v="93"/>
    <n v="6.0752688172043001"/>
    <n v="187.233201283357"/>
    <d v="2020-03-28T00:00:00"/>
    <d v="2020-04-03T00:00:00"/>
    <n v="7"/>
    <n v="2905229.5051000002"/>
    <n v="16238"/>
    <n v="2690.6129032258063"/>
  </r>
  <r>
    <x v="1"/>
    <x v="14"/>
    <n v="174.63440860214999"/>
    <n v="93"/>
    <n v="5.5806451612903203"/>
    <n v="179.689055159502"/>
    <d v="2020-04-04T00:00:00"/>
    <d v="2020-04-10T00:00:00"/>
    <n v="7"/>
    <n v="2792281.9459000002"/>
    <n v="16241"/>
    <n v="2865.2473118279568"/>
  </r>
  <r>
    <x v="1"/>
    <x v="15"/>
    <n v="195.40860215053701"/>
    <n v="93"/>
    <n v="5.8064516129032198"/>
    <n v="184.69253324565199"/>
    <d v="2020-04-11T00:00:00"/>
    <d v="2020-04-17T00:00:00"/>
    <n v="7"/>
    <n v="3240454.5688999998"/>
    <n v="18173"/>
    <n v="3060.6559139784945"/>
  </r>
  <r>
    <x v="1"/>
    <x v="16"/>
    <n v="198.451612903225"/>
    <n v="93"/>
    <n v="6.0752688172043001"/>
    <n v="188.24187191073"/>
    <d v="2020-04-18T00:00:00"/>
    <d v="2020-04-24T00:00:00"/>
    <n v="7"/>
    <n v="3377670.5913"/>
    <n v="18456"/>
    <n v="3259.1075268817203"/>
  </r>
  <r>
    <x v="1"/>
    <x v="17"/>
    <n v="210.21505376344001"/>
    <n v="93"/>
    <n v="6.0752688172043001"/>
    <n v="192.86157631003499"/>
    <d v="2020-04-25T00:00:00"/>
    <d v="2020-05-01T00:00:00"/>
    <n v="7"/>
    <n v="3633421.2201999999"/>
    <n v="19550"/>
    <n v="3469.3225806451615"/>
  </r>
  <r>
    <x v="1"/>
    <x v="18"/>
    <n v="213.08602150537601"/>
    <n v="93"/>
    <n v="6.1182795698924703"/>
    <n v="198.30462103567399"/>
    <d v="2020-05-02T00:00:00"/>
    <d v="2020-05-08T00:00:00"/>
    <n v="7"/>
    <n v="3746752.196"/>
    <n v="19817"/>
    <n v="3682.4086021505377"/>
  </r>
  <r>
    <x v="1"/>
    <x v="19"/>
    <n v="214.63440860214999"/>
    <n v="93"/>
    <n v="6.10752688172043"/>
    <n v="197.13858545470001"/>
    <d v="2020-05-09T00:00:00"/>
    <d v="2020-05-15T00:00:00"/>
    <n v="7"/>
    <n v="3786162.2012"/>
    <n v="19961"/>
    <n v="3897.0430107526881"/>
  </r>
  <r>
    <x v="1"/>
    <x v="20"/>
    <n v="202.655913978494"/>
    <n v="93"/>
    <n v="5.4086021505376296"/>
    <n v="196.12179745590601"/>
    <d v="2020-05-16T00:00:00"/>
    <d v="2020-05-22T00:00:00"/>
    <n v="7"/>
    <n v="3574922.6173"/>
    <n v="18847"/>
    <n v="4099.6989247311831"/>
  </r>
  <r>
    <x v="1"/>
    <x v="21"/>
    <n v="244.41935483870901"/>
    <n v="93"/>
    <n v="6.0752688172043001"/>
    <n v="204.697002386148"/>
    <d v="2020-05-23T00:00:00"/>
    <d v="2020-05-29T00:00:00"/>
    <n v="7"/>
    <n v="4492175.2851999998"/>
    <n v="22731"/>
    <n v="4344.1182795698924"/>
  </r>
  <r>
    <x v="1"/>
    <x v="22"/>
    <n v="236.77419354838699"/>
    <n v="93"/>
    <n v="6.1397849462365501"/>
    <n v="207.59235542738099"/>
    <d v="2020-05-30T00:00:00"/>
    <d v="2020-06-05T00:00:00"/>
    <n v="7"/>
    <n v="4360005.3446000004"/>
    <n v="22020"/>
    <n v="4580.8924731182797"/>
  </r>
  <r>
    <x v="1"/>
    <x v="23"/>
    <n v="231.07526881720401"/>
    <n v="93"/>
    <n v="6.1182795698924703"/>
    <n v="202.75780803016801"/>
    <d v="2020-06-06T00:00:00"/>
    <d v="2020-06-12T00:00:00"/>
    <n v="7"/>
    <n v="4255874.8"/>
    <n v="21490"/>
    <n v="4811.9677419354839"/>
  </r>
  <r>
    <x v="1"/>
    <x v="24"/>
    <n v="223.75268817204301"/>
    <n v="93"/>
    <n v="6.10752688172043"/>
    <n v="207.58943227594"/>
    <d v="2020-06-13T00:00:00"/>
    <d v="2020-06-19T00:00:00"/>
    <n v="7"/>
    <n v="4134002.6058"/>
    <n v="20809"/>
    <n v="5035.72043010752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B1101-3792-4C95-B193-7A330ADA23BB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I10:AK3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rowItems>
  <colFields count="1">
    <field x="0"/>
  </colFields>
  <colItems count="2">
    <i>
      <x/>
    </i>
    <i>
      <x v="1"/>
    </i>
  </colItems>
  <dataFields count="1">
    <dataField name="Avg Visit Revenue" fld="5" baseField="0" baseItem="0" numFmtId="171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72F93-8849-412F-A8A7-8EE3A0AD0CFC}" name="PivotTable26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61:Y64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dataFields count="1">
    <dataField name="Avg # Days" fld="4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17D828-0F92-418E-8302-9CF1F6296A0F}" name="PivotTable2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E10:AG3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umFmtId="166" showAll="0"/>
    <pivotField showAll="0"/>
    <pivotField dataField="1"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rowItems>
  <colFields count="1">
    <field x="0"/>
  </colFields>
  <colItems count="2">
    <i>
      <x/>
    </i>
    <i>
      <x v="1"/>
    </i>
  </colItems>
  <dataFields count="1">
    <dataField name="Avg # Days" fld="4" baseField="0" baseItem="0" numFmtId="168"/>
  </dataFields>
  <chartFormats count="2"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DB7901-D872-40A3-A721-905277892C9A}" name="PivotTable1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2" rowHeaderCaption="Year" colHeaderCaption="Week">
  <location ref="AA10:AC35" firstHeaderRow="1" firstDataRow="2" firstDataCol="1"/>
  <pivotFields count="12">
    <pivotField axis="axisCol" showAll="0">
      <items count="3">
        <item x="1"/>
        <item x="0"/>
        <item t="default"/>
      </items>
    </pivotField>
    <pivotField axis="axisRow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1"/>
  </rowFields>
  <row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rowItems>
  <colFields count="1">
    <field x="0"/>
  </colFields>
  <colItems count="2">
    <i>
      <x/>
    </i>
    <i>
      <x v="1"/>
    </i>
  </colItems>
  <dataFields count="1">
    <dataField name="Avg # Pet Visits" fld="2" baseField="0" baseItem="0" numFmtId="168"/>
  </dataFields>
  <chartFormats count="1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BD636B-8F43-4F5F-88F1-CEC07DA1FD45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88:Y9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umFmtId="166" showAll="0"/>
    <pivotField showAll="0"/>
    <pivotField numFmtId="165" showAll="0"/>
    <pivotField dataField="1"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dataFields count="1">
    <dataField name="Avg Visit Revenue" fld="5" baseField="0" baseItem="0" numFmtId="17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35D19-0C2E-40C3-824A-819464D1FCD6}" name="PivotTable2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28:Y31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dataField="1"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showAll="0"/>
  </pivotFields>
  <rowFields count="1">
    <field x="0"/>
  </rowFields>
  <rowItems count="2">
    <i>
      <x/>
    </i>
    <i>
      <x v="1"/>
    </i>
  </rowItems>
  <colFields count="1">
    <field x="1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dataFields count="1">
    <dataField name="Avg # Pet Visits" fld="2" baseField="0" baseItem="0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19FAC-94AB-488D-879E-50DE27ECCAC5}" name="PivotTable2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Year" colHeaderCaption="Week">
  <location ref="A35:Y38" firstHeaderRow="1" firstDataRow="2" firstDataCol="1"/>
  <pivotFields count="12">
    <pivotField axis="axisRow" showAll="0">
      <items count="3">
        <item x="0"/>
        <item x="1"/>
        <item t="default"/>
      </items>
    </pivotField>
    <pivotField axis="axisCol" showAll="0">
      <items count="26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umFmtId="166" showAll="0"/>
    <pivotField showAll="0"/>
    <pivotField numFmtId="165" showAll="0"/>
    <pivotField numFmtId="164" showAll="0"/>
    <pivotField numFmtId="14" showAll="0"/>
    <pivotField numFmtId="14" showAll="0"/>
    <pivotField showAll="0"/>
    <pivotField numFmtId="167" showAll="0"/>
    <pivotField showAll="0"/>
    <pivotField dataField="1" showAll="0"/>
  </pivotFields>
  <rowFields count="1">
    <field x="0"/>
  </rowFields>
  <rowItems count="2">
    <i>
      <x/>
    </i>
    <i>
      <x v="1"/>
    </i>
  </rowItems>
  <colFields count="1">
    <field x="1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dataFields count="1">
    <dataField name="Avg # Pet Visits YTD" fld="11" baseField="0" baseItem="1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74011C-3EAC-4813-806A-F49E5250935F}" name="PivotTable6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rowHeaderCaption="Province" colHeaderCaption="Week Ending">
  <location ref="A12:Z34" firstHeaderRow="1" firstDataRow="2" firstDataCol="1" rowPageCount="1" colPageCount="1"/>
  <pivotFields count="13">
    <pivotField axis="axisPage" showAll="0">
      <items count="3">
        <item x="0"/>
        <item x="1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dataField="1" showAll="0"/>
    <pivotField dataField="1" showAll="0"/>
    <pivotField numFmtId="14" showAll="0"/>
    <pivotField axis="axisCol" numFmtId="14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13"/>
        <item x="38"/>
        <item x="14"/>
        <item x="39"/>
        <item x="15"/>
        <item x="40"/>
        <item x="16"/>
        <item x="41"/>
        <item x="17"/>
        <item x="42"/>
        <item x="18"/>
        <item x="43"/>
        <item x="19"/>
        <item x="44"/>
        <item x="20"/>
        <item x="45"/>
        <item x="21"/>
        <item x="46"/>
        <item x="22"/>
        <item x="47"/>
        <item x="23"/>
        <item x="48"/>
        <item x="24"/>
        <item x="49"/>
        <item t="default"/>
      </items>
    </pivotField>
    <pivotField showAll="0"/>
    <pivotField showAll="0"/>
    <pivotField showAll="0"/>
    <pivotField showAll="0"/>
  </pivotFields>
  <rowFields count="2">
    <field x="2"/>
    <field x="-2"/>
  </rowFields>
  <rowItems count="21">
    <i>
      <x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</i>
    <i r="1"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</i>
    <i r="1">
      <x/>
    </i>
    <i r="1" i="1">
      <x v="1"/>
    </i>
    <i r="1" i="2">
      <x v="2"/>
    </i>
    <i r="1" i="3">
      <x v="3"/>
    </i>
    <i r="1" i="4">
      <x v="4"/>
    </i>
    <i r="1" i="5">
      <x v="5"/>
    </i>
  </rowItems>
  <colFields count="1">
    <field x="8"/>
  </colFields>
  <colItems count="25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9"/>
    </i>
    <i>
      <x v="31"/>
    </i>
    <i>
      <x v="33"/>
    </i>
    <i>
      <x v="35"/>
    </i>
    <i>
      <x v="37"/>
    </i>
    <i>
      <x v="39"/>
    </i>
    <i>
      <x v="41"/>
    </i>
    <i>
      <x v="43"/>
    </i>
    <i>
      <x v="45"/>
    </i>
    <i>
      <x v="47"/>
    </i>
    <i>
      <x v="49"/>
    </i>
  </colItems>
  <pageFields count="1">
    <pageField fld="0" item="1" hier="-1"/>
  </pageFields>
  <dataFields count="6">
    <dataField name="Avg Revenue per Visit" fld="6" baseField="2" baseItem="1" numFmtId="170"/>
    <dataField name=" Δ vs. prior week" fld="6" showDataAs="percentDiff" baseField="8" baseItem="1048828" numFmtId="169"/>
    <dataField name="Avg # of Total Visits" fld="3" baseField="2" baseItem="2" numFmtId="3"/>
    <dataField name=" Δ vs. prior week " fld="3" showDataAs="percentDiff" baseField="8" baseItem="1048828" numFmtId="169"/>
    <dataField name="Avg # Working Days" fld="5" baseField="2" baseItem="0" numFmtId="168"/>
    <dataField name="  Δ vs. prior week  " fld="5" showDataAs="percentDiff" baseField="8" baseItem="1048828" numFmtId="169"/>
  </dataFields>
  <formats count="18">
    <format dxfId="17">
      <pivotArea collapsedLevelsAreSubtotals="1" fieldPosition="0">
        <references count="2">
          <reference field="4294967294" count="1">
            <x v="2"/>
          </reference>
          <reference field="2" count="1" selected="0">
            <x v="1"/>
          </reference>
        </references>
      </pivotArea>
    </format>
    <format dxfId="16">
      <pivotArea outline="0" fieldPosition="0">
        <references count="1">
          <reference field="4294967294" count="1">
            <x v="2"/>
          </reference>
        </references>
      </pivotArea>
    </format>
    <format dxfId="15">
      <pivotArea outline="0" fieldPosition="0">
        <references count="1">
          <reference field="4294967294" count="1">
            <x v="5"/>
          </reference>
        </references>
      </pivotArea>
    </format>
    <format dxfId="14">
      <pivotArea outline="0" fieldPosition="0">
        <references count="1">
          <reference field="4294967294" count="1">
            <x v="4"/>
          </reference>
        </references>
      </pivotArea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dataOnly="0" labelOnly="1" fieldPosition="0">
        <references count="1">
          <reference field="8" count="13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1">
      <pivotArea dataOnly="0" labelOnly="1" fieldPosition="0">
        <references count="1">
          <reference field="8" count="1">
            <x v="27"/>
          </reference>
        </references>
      </pivotArea>
    </format>
    <format dxfId="10">
      <pivotArea dataOnly="0" labelOnly="1" fieldPosition="0">
        <references count="1">
          <reference field="8" count="1">
            <x v="29"/>
          </reference>
        </references>
      </pivotArea>
    </format>
    <format dxfId="9">
      <pivotArea dataOnly="0" labelOnly="1" fieldPosition="0">
        <references count="1">
          <reference field="8" count="1">
            <x v="31"/>
          </reference>
        </references>
      </pivotArea>
    </format>
    <format dxfId="8">
      <pivotArea dataOnly="0" labelOnly="1" fieldPosition="0">
        <references count="1">
          <reference field="8" count="1">
            <x v="33"/>
          </reference>
        </references>
      </pivotArea>
    </format>
    <format dxfId="7">
      <pivotArea dataOnly="0" labelOnly="1" fieldPosition="0">
        <references count="1">
          <reference field="8" count="1">
            <x v="35"/>
          </reference>
        </references>
      </pivotArea>
    </format>
    <format dxfId="6">
      <pivotArea dataOnly="0" labelOnly="1" fieldPosition="0">
        <references count="1">
          <reference field="8" count="1">
            <x v="37"/>
          </reference>
        </references>
      </pivotArea>
    </format>
    <format dxfId="5">
      <pivotArea dataOnly="0" labelOnly="1" fieldPosition="0">
        <references count="1">
          <reference field="8" count="1">
            <x v="39"/>
          </reference>
        </references>
      </pivotArea>
    </format>
    <format dxfId="4">
      <pivotArea dataOnly="0" labelOnly="1" fieldPosition="0">
        <references count="1">
          <reference field="8" count="1">
            <x v="41"/>
          </reference>
        </references>
      </pivotArea>
    </format>
    <format dxfId="3">
      <pivotArea dataOnly="0" labelOnly="1" fieldPosition="0">
        <references count="1">
          <reference field="8" count="1">
            <x v="43"/>
          </reference>
        </references>
      </pivotArea>
    </format>
    <format dxfId="2">
      <pivotArea dataOnly="0" labelOnly="1" fieldPosition="0">
        <references count="1">
          <reference field="8" count="1">
            <x v="45"/>
          </reference>
        </references>
      </pivotArea>
    </format>
    <format dxfId="1">
      <pivotArea dataOnly="0" labelOnly="1" fieldPosition="0">
        <references count="1">
          <reference field="8" count="1">
            <x v="47"/>
          </reference>
        </references>
      </pivotArea>
    </format>
    <format dxfId="0">
      <pivotArea dataOnly="0" labelOnly="1" fieldPosition="0">
        <references count="1">
          <reference field="8" count="1">
            <x v="4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01A0-0A21-4988-8F12-E9119AEC330A}">
  <sheetPr>
    <pageSetUpPr fitToPage="1"/>
  </sheetPr>
  <dimension ref="A9:AK96"/>
  <sheetViews>
    <sheetView tabSelected="1" topLeftCell="A28" workbookViewId="0">
      <selection activeCell="A46" sqref="A46"/>
    </sheetView>
  </sheetViews>
  <sheetFormatPr defaultRowHeight="15" x14ac:dyDescent="0.25"/>
  <cols>
    <col min="1" max="1" width="16.28515625" bestFit="1" customWidth="1"/>
    <col min="2" max="2" width="8" bestFit="1" customWidth="1"/>
    <col min="3" max="25" width="7.42578125" bestFit="1" customWidth="1"/>
    <col min="26" max="26" width="12.42578125" customWidth="1"/>
    <col min="27" max="27" width="10.140625" bestFit="1" customWidth="1"/>
    <col min="28" max="28" width="8" customWidth="1"/>
    <col min="29" max="30" width="4.85546875" bestFit="1" customWidth="1"/>
    <col min="31" max="31" width="8.28515625" customWidth="1"/>
    <col min="32" max="32" width="8" bestFit="1" customWidth="1"/>
    <col min="33" max="33" width="7.42578125" bestFit="1" customWidth="1"/>
  </cols>
  <sheetData>
    <row r="9" spans="1:37" ht="23.85" x14ac:dyDescent="0.4">
      <c r="A9" s="24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15"/>
      <c r="X9" s="15"/>
      <c r="Y9" s="23"/>
    </row>
    <row r="10" spans="1:37" ht="14.25" x14ac:dyDescent="0.25">
      <c r="T10" s="1"/>
      <c r="U10" s="1"/>
      <c r="V10" s="1"/>
      <c r="W10" s="1"/>
      <c r="AA10" s="2" t="s">
        <v>4</v>
      </c>
      <c r="AB10" s="2" t="s">
        <v>1</v>
      </c>
      <c r="AE10" s="2" t="s">
        <v>10</v>
      </c>
      <c r="AF10" s="2" t="s">
        <v>1</v>
      </c>
      <c r="AI10" s="2" t="s">
        <v>12</v>
      </c>
      <c r="AJ10" s="2" t="s">
        <v>1</v>
      </c>
    </row>
    <row r="11" spans="1:37" ht="14.25" x14ac:dyDescent="0.25">
      <c r="T11" s="19"/>
      <c r="U11" s="17"/>
      <c r="V11" s="20"/>
      <c r="W11" s="18"/>
      <c r="X11" s="1"/>
      <c r="Y11" s="1"/>
      <c r="AA11" s="2" t="s">
        <v>0</v>
      </c>
      <c r="AB11">
        <v>2020</v>
      </c>
      <c r="AC11">
        <v>2019</v>
      </c>
      <c r="AE11" s="2" t="s">
        <v>0</v>
      </c>
      <c r="AF11">
        <v>2020</v>
      </c>
      <c r="AG11">
        <v>2019</v>
      </c>
      <c r="AI11" s="2" t="s">
        <v>0</v>
      </c>
      <c r="AJ11">
        <v>2020</v>
      </c>
      <c r="AK11">
        <v>2019</v>
      </c>
    </row>
    <row r="12" spans="1:37" ht="14.25" x14ac:dyDescent="0.25">
      <c r="T12" s="19"/>
      <c r="U12" s="17"/>
      <c r="V12" s="20"/>
      <c r="W12" s="18"/>
      <c r="X12" s="17"/>
      <c r="Y12" s="17"/>
      <c r="AA12" s="3">
        <v>2</v>
      </c>
      <c r="AB12" s="5">
        <v>213.43010752688099</v>
      </c>
      <c r="AC12" s="5">
        <v>210.451612903225</v>
      </c>
      <c r="AE12" s="3">
        <v>2</v>
      </c>
      <c r="AF12" s="5">
        <v>6.3010752688171996</v>
      </c>
      <c r="AG12" s="5">
        <v>6.2688172043010697</v>
      </c>
      <c r="AI12" s="3">
        <v>2</v>
      </c>
      <c r="AJ12" s="12">
        <v>168.00099764711501</v>
      </c>
      <c r="AK12" s="12">
        <v>154.15175921470001</v>
      </c>
    </row>
    <row r="13" spans="1:37" ht="14.25" x14ac:dyDescent="0.25">
      <c r="T13" s="19"/>
      <c r="U13" s="17"/>
      <c r="V13" s="20"/>
      <c r="W13" s="18"/>
      <c r="X13" s="17"/>
      <c r="Y13" s="17"/>
      <c r="AA13" s="3">
        <v>3</v>
      </c>
      <c r="AB13" s="5">
        <v>200.75268817204301</v>
      </c>
      <c r="AC13" s="5">
        <v>209.08602150537601</v>
      </c>
      <c r="AE13" s="3">
        <v>3</v>
      </c>
      <c r="AF13" s="5">
        <v>6.27956989247311</v>
      </c>
      <c r="AG13" s="5">
        <v>6.3010752688171996</v>
      </c>
      <c r="AI13" s="3">
        <v>3</v>
      </c>
      <c r="AJ13" s="12">
        <v>169.823585479607</v>
      </c>
      <c r="AK13" s="12">
        <v>155.18728162102801</v>
      </c>
    </row>
    <row r="14" spans="1:37" ht="14.25" x14ac:dyDescent="0.25">
      <c r="T14" s="19"/>
      <c r="U14" s="17"/>
      <c r="V14" s="20"/>
      <c r="W14" s="18"/>
      <c r="X14" s="17"/>
      <c r="Y14" s="17"/>
      <c r="AA14" s="3">
        <v>4</v>
      </c>
      <c r="AB14" s="5">
        <v>202.05376344086</v>
      </c>
      <c r="AC14" s="5">
        <v>193.78494623655899</v>
      </c>
      <c r="AE14" s="3">
        <v>4</v>
      </c>
      <c r="AF14" s="5">
        <v>6.3010752688171996</v>
      </c>
      <c r="AG14" s="5">
        <v>6.2580645161290303</v>
      </c>
      <c r="AI14" s="3">
        <v>4</v>
      </c>
      <c r="AJ14" s="12">
        <v>171.349010810664</v>
      </c>
      <c r="AK14" s="12">
        <v>156.12790181320901</v>
      </c>
    </row>
    <row r="15" spans="1:37" ht="14.25" x14ac:dyDescent="0.25">
      <c r="T15" s="19"/>
      <c r="U15" s="17"/>
      <c r="V15" s="20"/>
      <c r="W15" s="18"/>
      <c r="X15" s="17"/>
      <c r="Y15" s="17"/>
      <c r="AA15" s="3">
        <v>5</v>
      </c>
      <c r="AB15" s="5">
        <v>204.02150537634401</v>
      </c>
      <c r="AC15" s="5">
        <v>199.76344086021501</v>
      </c>
      <c r="AE15" s="3">
        <v>5</v>
      </c>
      <c r="AF15" s="5">
        <v>6.2903225806451601</v>
      </c>
      <c r="AG15" s="5">
        <v>6.2473118279569801</v>
      </c>
      <c r="AI15" s="3">
        <v>5</v>
      </c>
      <c r="AJ15" s="12">
        <v>175.342841505927</v>
      </c>
      <c r="AK15" s="12">
        <v>160.02930439644399</v>
      </c>
    </row>
    <row r="16" spans="1:37" ht="14.25" x14ac:dyDescent="0.25">
      <c r="T16" s="19"/>
      <c r="U16" s="17"/>
      <c r="V16" s="20"/>
      <c r="W16" s="18"/>
      <c r="X16" s="17"/>
      <c r="Y16" s="17"/>
      <c r="AA16" s="3">
        <v>6</v>
      </c>
      <c r="AB16" s="5">
        <v>201.08602150537601</v>
      </c>
      <c r="AC16" s="5">
        <v>197.860215053763</v>
      </c>
      <c r="AE16" s="3">
        <v>6</v>
      </c>
      <c r="AF16" s="5">
        <v>6.3010752688171996</v>
      </c>
      <c r="AG16" s="5">
        <v>6.2258064516129004</v>
      </c>
      <c r="AI16" s="3">
        <v>6</v>
      </c>
      <c r="AJ16" s="12">
        <v>183.020405075616</v>
      </c>
      <c r="AK16" s="12">
        <v>165.248719774921</v>
      </c>
    </row>
    <row r="17" spans="1:37" ht="14.25" x14ac:dyDescent="0.25">
      <c r="T17" s="19"/>
      <c r="U17" s="17"/>
      <c r="V17" s="20"/>
      <c r="W17" s="18"/>
      <c r="X17" s="17"/>
      <c r="Y17" s="17"/>
      <c r="AA17" s="3">
        <v>7</v>
      </c>
      <c r="AB17" s="5">
        <v>202.34408602150501</v>
      </c>
      <c r="AC17" s="5">
        <v>192.68817204301001</v>
      </c>
      <c r="AE17" s="3">
        <v>7</v>
      </c>
      <c r="AF17" s="5">
        <v>6.2903225806451601</v>
      </c>
      <c r="AG17" s="5">
        <v>6.2258064516129004</v>
      </c>
      <c r="AI17" s="3">
        <v>7</v>
      </c>
      <c r="AJ17" s="12">
        <v>173.831514876395</v>
      </c>
      <c r="AK17" s="12">
        <v>161.21014205016201</v>
      </c>
    </row>
    <row r="18" spans="1:37" ht="14.25" x14ac:dyDescent="0.25">
      <c r="T18" s="19"/>
      <c r="U18" s="17"/>
      <c r="V18" s="20"/>
      <c r="W18" s="18"/>
      <c r="X18" s="17"/>
      <c r="Y18" s="17"/>
      <c r="AA18" s="3">
        <v>8</v>
      </c>
      <c r="AB18" s="5">
        <v>190.83870967741899</v>
      </c>
      <c r="AC18" s="5">
        <v>192.75268817204301</v>
      </c>
      <c r="AE18" s="3">
        <v>8</v>
      </c>
      <c r="AF18" s="5">
        <v>5.6774193548387002</v>
      </c>
      <c r="AG18" s="5">
        <v>5.63440860215053</v>
      </c>
      <c r="AI18" s="3">
        <v>8</v>
      </c>
      <c r="AJ18" s="12">
        <v>169.28599560070001</v>
      </c>
      <c r="AK18" s="12">
        <v>159.65960973547701</v>
      </c>
    </row>
    <row r="19" spans="1:37" ht="14.25" x14ac:dyDescent="0.25">
      <c r="T19" s="19"/>
      <c r="U19" s="17"/>
      <c r="V19" s="20"/>
      <c r="W19" s="18"/>
      <c r="X19" s="17"/>
      <c r="Y19" s="17"/>
      <c r="AA19" s="3">
        <v>9</v>
      </c>
      <c r="AB19" s="5">
        <v>204.602150537634</v>
      </c>
      <c r="AC19" s="5">
        <v>202.83870967741899</v>
      </c>
      <c r="AE19" s="3">
        <v>9</v>
      </c>
      <c r="AF19" s="5">
        <v>6.27956989247311</v>
      </c>
      <c r="AG19" s="5">
        <v>6.2688172043010697</v>
      </c>
      <c r="AI19" s="3">
        <v>9</v>
      </c>
      <c r="AJ19" s="12">
        <v>184.37612179890201</v>
      </c>
      <c r="AK19" s="12">
        <v>162.022790966202</v>
      </c>
    </row>
    <row r="20" spans="1:37" ht="14.25" x14ac:dyDescent="0.25">
      <c r="T20" s="19"/>
      <c r="U20" s="17"/>
      <c r="V20" s="20"/>
      <c r="W20" s="18"/>
      <c r="X20" s="17"/>
      <c r="Y20" s="17"/>
      <c r="AA20" s="3">
        <v>10</v>
      </c>
      <c r="AB20" s="5">
        <v>215.41935483870901</v>
      </c>
      <c r="AC20" s="5">
        <v>210.58064516128999</v>
      </c>
      <c r="AE20" s="3">
        <v>10</v>
      </c>
      <c r="AF20" s="5">
        <v>6.32258064516129</v>
      </c>
      <c r="AG20" s="5">
        <v>6.3010752688171996</v>
      </c>
      <c r="AI20" s="3">
        <v>10</v>
      </c>
      <c r="AJ20" s="12">
        <v>181.32136510968999</v>
      </c>
      <c r="AK20" s="12">
        <v>167.74081557717599</v>
      </c>
    </row>
    <row r="21" spans="1:37" ht="14.25" x14ac:dyDescent="0.25">
      <c r="T21" s="19"/>
      <c r="U21" s="17"/>
      <c r="V21" s="20"/>
      <c r="W21" s="18"/>
      <c r="X21" s="17"/>
      <c r="Y21" s="17"/>
      <c r="AA21" s="3">
        <v>11</v>
      </c>
      <c r="AB21" s="5">
        <v>231.49462365591299</v>
      </c>
      <c r="AC21" s="5">
        <v>214.870967741935</v>
      </c>
      <c r="AE21" s="3">
        <v>11</v>
      </c>
      <c r="AF21" s="5">
        <v>6.3118279569892399</v>
      </c>
      <c r="AG21" s="5">
        <v>6.3548387096774102</v>
      </c>
      <c r="AI21" s="3">
        <v>11</v>
      </c>
      <c r="AJ21" s="12">
        <v>183.298163240805</v>
      </c>
      <c r="AK21" s="12">
        <v>172.063471275138</v>
      </c>
    </row>
    <row r="22" spans="1:37" ht="14.25" x14ac:dyDescent="0.25">
      <c r="T22" s="19"/>
      <c r="U22" s="17"/>
      <c r="V22" s="20"/>
      <c r="W22" s="18"/>
      <c r="X22" s="17"/>
      <c r="Y22" s="17"/>
      <c r="AA22" s="3">
        <v>12</v>
      </c>
      <c r="AB22" s="5">
        <v>256.31182795698902</v>
      </c>
      <c r="AC22" s="5">
        <v>220.322580645161</v>
      </c>
      <c r="AE22" s="3">
        <v>12</v>
      </c>
      <c r="AF22" s="5">
        <v>6.3333333333333304</v>
      </c>
      <c r="AG22" s="5">
        <v>6.1935483870967696</v>
      </c>
      <c r="AI22" s="3">
        <v>12</v>
      </c>
      <c r="AJ22" s="12">
        <v>170.865539166606</v>
      </c>
      <c r="AK22" s="12">
        <v>177.361757099816</v>
      </c>
    </row>
    <row r="23" spans="1:37" ht="14.25" x14ac:dyDescent="0.25">
      <c r="T23" s="20"/>
      <c r="U23" s="16"/>
      <c r="V23" s="20"/>
      <c r="W23" s="18"/>
      <c r="X23" s="17"/>
      <c r="Y23" s="17"/>
      <c r="AA23" s="3">
        <v>13</v>
      </c>
      <c r="AB23" s="5">
        <v>193.655913978494</v>
      </c>
      <c r="AC23" s="5">
        <v>229.47311827956901</v>
      </c>
      <c r="AE23" s="3">
        <v>13</v>
      </c>
      <c r="AF23" s="5">
        <v>6.1827956989247301</v>
      </c>
      <c r="AG23" s="5">
        <v>6.3010752688171996</v>
      </c>
      <c r="AI23" s="3">
        <v>13</v>
      </c>
      <c r="AJ23" s="12">
        <v>171.320411758701</v>
      </c>
      <c r="AK23" s="12">
        <v>180.652844800785</v>
      </c>
    </row>
    <row r="24" spans="1:37" ht="14.25" x14ac:dyDescent="0.25">
      <c r="T24" s="19"/>
      <c r="U24" s="17"/>
      <c r="V24" s="20"/>
      <c r="W24" s="18"/>
      <c r="X24" s="16"/>
      <c r="Y24" s="16"/>
      <c r="AA24" s="3">
        <v>14</v>
      </c>
      <c r="AB24" s="5">
        <v>174.602150537634</v>
      </c>
      <c r="AC24" s="5">
        <v>240.21505376344001</v>
      </c>
      <c r="AE24" s="3">
        <v>14</v>
      </c>
      <c r="AF24" s="5">
        <v>6.0752688172043001</v>
      </c>
      <c r="AG24" s="5">
        <v>6.2473118279569801</v>
      </c>
      <c r="AI24" s="3">
        <v>14</v>
      </c>
      <c r="AJ24" s="12">
        <v>187.233201283357</v>
      </c>
      <c r="AK24" s="12">
        <v>187.29161463343701</v>
      </c>
    </row>
    <row r="25" spans="1:37" ht="14.25" x14ac:dyDescent="0.25">
      <c r="T25" s="19"/>
      <c r="U25" s="16"/>
      <c r="V25" s="20"/>
      <c r="W25" s="18"/>
      <c r="AA25" s="3">
        <v>15</v>
      </c>
      <c r="AB25" s="5">
        <v>174.63440860214999</v>
      </c>
      <c r="AC25" s="5">
        <v>237.591397849462</v>
      </c>
      <c r="AE25" s="3">
        <v>15</v>
      </c>
      <c r="AF25" s="5">
        <v>5.5806451612903203</v>
      </c>
      <c r="AG25" s="5">
        <v>6.3118279569892399</v>
      </c>
      <c r="AI25" s="3">
        <v>15</v>
      </c>
      <c r="AJ25" s="12">
        <v>179.689055159502</v>
      </c>
      <c r="AK25" s="12">
        <v>186.308597429748</v>
      </c>
    </row>
    <row r="26" spans="1:37" ht="14.25" x14ac:dyDescent="0.25">
      <c r="AA26" s="3">
        <v>16</v>
      </c>
      <c r="AB26" s="5">
        <v>195.40860215053701</v>
      </c>
      <c r="AC26" s="5">
        <v>234.40860215053701</v>
      </c>
      <c r="AE26" s="3">
        <v>16</v>
      </c>
      <c r="AF26" s="5">
        <v>5.8064516129032198</v>
      </c>
      <c r="AG26" s="5">
        <v>5.7096774193548301</v>
      </c>
      <c r="AI26" s="3">
        <v>16</v>
      </c>
      <c r="AJ26" s="12">
        <v>184.69253324565199</v>
      </c>
      <c r="AK26" s="12">
        <v>182.780684628312</v>
      </c>
    </row>
    <row r="27" spans="1:37" ht="14.25" x14ac:dyDescent="0.25">
      <c r="A27" s="4" t="s">
        <v>22</v>
      </c>
      <c r="B27" s="21">
        <v>43840</v>
      </c>
      <c r="C27" s="21">
        <f>B27+7</f>
        <v>43847</v>
      </c>
      <c r="D27" s="21">
        <f t="shared" ref="D27:Y27" si="0">C27+7</f>
        <v>43854</v>
      </c>
      <c r="E27" s="21">
        <f t="shared" si="0"/>
        <v>43861</v>
      </c>
      <c r="F27" s="21">
        <f t="shared" si="0"/>
        <v>43868</v>
      </c>
      <c r="G27" s="21">
        <f t="shared" si="0"/>
        <v>43875</v>
      </c>
      <c r="H27" s="21">
        <f t="shared" si="0"/>
        <v>43882</v>
      </c>
      <c r="I27" s="21">
        <f t="shared" si="0"/>
        <v>43889</v>
      </c>
      <c r="J27" s="21">
        <f t="shared" si="0"/>
        <v>43896</v>
      </c>
      <c r="K27" s="21">
        <f t="shared" si="0"/>
        <v>43903</v>
      </c>
      <c r="L27" s="21">
        <f t="shared" si="0"/>
        <v>43910</v>
      </c>
      <c r="M27" s="21">
        <f t="shared" si="0"/>
        <v>43917</v>
      </c>
      <c r="N27" s="21">
        <f t="shared" si="0"/>
        <v>43924</v>
      </c>
      <c r="O27" s="21">
        <f t="shared" si="0"/>
        <v>43931</v>
      </c>
      <c r="P27" s="21">
        <f t="shared" si="0"/>
        <v>43938</v>
      </c>
      <c r="Q27" s="21">
        <f t="shared" si="0"/>
        <v>43945</v>
      </c>
      <c r="R27" s="21">
        <f t="shared" si="0"/>
        <v>43952</v>
      </c>
      <c r="S27" s="21">
        <f t="shared" si="0"/>
        <v>43959</v>
      </c>
      <c r="T27" s="21">
        <f t="shared" si="0"/>
        <v>43966</v>
      </c>
      <c r="U27" s="21">
        <f t="shared" si="0"/>
        <v>43973</v>
      </c>
      <c r="V27" s="21">
        <f t="shared" si="0"/>
        <v>43980</v>
      </c>
      <c r="W27" s="21">
        <f t="shared" si="0"/>
        <v>43987</v>
      </c>
      <c r="X27" s="21">
        <f t="shared" si="0"/>
        <v>43994</v>
      </c>
      <c r="Y27" s="21">
        <f t="shared" si="0"/>
        <v>44001</v>
      </c>
      <c r="AA27" s="3">
        <v>17</v>
      </c>
      <c r="AB27" s="5">
        <v>198.451612903225</v>
      </c>
      <c r="AC27" s="5">
        <v>250.61290322580601</v>
      </c>
      <c r="AE27" s="3">
        <v>17</v>
      </c>
      <c r="AF27" s="5">
        <v>6.0752688172043001</v>
      </c>
      <c r="AG27" s="5">
        <v>6.06451612903225</v>
      </c>
      <c r="AI27" s="3">
        <v>17</v>
      </c>
      <c r="AJ27" s="12">
        <v>188.24187191073</v>
      </c>
      <c r="AK27" s="12">
        <v>187.46512515348499</v>
      </c>
    </row>
    <row r="28" spans="1:37" ht="14.25" x14ac:dyDescent="0.25">
      <c r="A28" s="2" t="s">
        <v>4</v>
      </c>
      <c r="B28" s="2" t="s">
        <v>1</v>
      </c>
      <c r="AA28" s="3">
        <v>18</v>
      </c>
      <c r="AB28" s="5">
        <v>210.21505376344001</v>
      </c>
      <c r="AC28" s="5">
        <v>268.92473118279497</v>
      </c>
      <c r="AE28" s="3">
        <v>18</v>
      </c>
      <c r="AF28" s="5">
        <v>6.0752688172043001</v>
      </c>
      <c r="AG28" s="5">
        <v>6.2258064516129004</v>
      </c>
      <c r="AI28" s="3">
        <v>18</v>
      </c>
      <c r="AJ28" s="12">
        <v>192.86157631003499</v>
      </c>
      <c r="AK28" s="12">
        <v>189.98249627237499</v>
      </c>
    </row>
    <row r="29" spans="1:37" ht="14.25" x14ac:dyDescent="0.25">
      <c r="A29" s="2" t="s">
        <v>0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>
        <v>23</v>
      </c>
      <c r="X29">
        <v>24</v>
      </c>
      <c r="Y29">
        <v>25</v>
      </c>
      <c r="AA29" s="3">
        <v>19</v>
      </c>
      <c r="AB29" s="5">
        <v>213.08602150537601</v>
      </c>
      <c r="AC29" s="5">
        <v>262.23655913978399</v>
      </c>
      <c r="AE29" s="3">
        <v>19</v>
      </c>
      <c r="AF29" s="5">
        <v>6.1182795698924703</v>
      </c>
      <c r="AG29" s="5">
        <v>6.2473118279569801</v>
      </c>
      <c r="AI29" s="3">
        <v>19</v>
      </c>
      <c r="AJ29" s="12">
        <v>198.30462103567399</v>
      </c>
      <c r="AK29" s="12">
        <v>186.014092833436</v>
      </c>
    </row>
    <row r="30" spans="1:37" ht="14.25" x14ac:dyDescent="0.25">
      <c r="A30" s="3">
        <v>2019</v>
      </c>
      <c r="B30" s="5">
        <v>210.451612903225</v>
      </c>
      <c r="C30" s="5">
        <v>209.08602150537601</v>
      </c>
      <c r="D30" s="5">
        <v>193.78494623655899</v>
      </c>
      <c r="E30" s="5">
        <v>199.76344086021501</v>
      </c>
      <c r="F30" s="5">
        <v>197.860215053763</v>
      </c>
      <c r="G30" s="5">
        <v>192.68817204301001</v>
      </c>
      <c r="H30" s="5">
        <v>192.75268817204301</v>
      </c>
      <c r="I30" s="5">
        <v>202.83870967741899</v>
      </c>
      <c r="J30" s="5">
        <v>210.58064516128999</v>
      </c>
      <c r="K30" s="5">
        <v>214.870967741935</v>
      </c>
      <c r="L30" s="5">
        <v>220.322580645161</v>
      </c>
      <c r="M30" s="5">
        <v>229.47311827956901</v>
      </c>
      <c r="N30" s="5">
        <v>240.21505376344001</v>
      </c>
      <c r="O30" s="5">
        <v>237.591397849462</v>
      </c>
      <c r="P30" s="5">
        <v>234.40860215053701</v>
      </c>
      <c r="Q30" s="5">
        <v>250.61290322580601</v>
      </c>
      <c r="R30" s="5">
        <v>268.92473118279497</v>
      </c>
      <c r="S30" s="5">
        <v>262.23655913978399</v>
      </c>
      <c r="T30" s="5">
        <v>265.09677419354801</v>
      </c>
      <c r="U30" s="5">
        <v>234.20430107526801</v>
      </c>
      <c r="V30" s="5">
        <v>272.860215053763</v>
      </c>
      <c r="W30" s="5">
        <v>259</v>
      </c>
      <c r="X30" s="5">
        <v>244.602150537634</v>
      </c>
      <c r="Y30" s="5">
        <v>248.49462365591299</v>
      </c>
      <c r="AA30" s="3">
        <v>20</v>
      </c>
      <c r="AB30" s="5">
        <v>214.63440860214999</v>
      </c>
      <c r="AC30" s="5">
        <v>265.09677419354801</v>
      </c>
      <c r="AE30" s="3">
        <v>20</v>
      </c>
      <c r="AF30" s="5">
        <v>6.10752688172043</v>
      </c>
      <c r="AG30" s="5">
        <v>6.2473118279569801</v>
      </c>
      <c r="AI30" s="3">
        <v>20</v>
      </c>
      <c r="AJ30" s="12">
        <v>197.13858545470001</v>
      </c>
      <c r="AK30" s="12">
        <v>184.11957974039399</v>
      </c>
    </row>
    <row r="31" spans="1:37" ht="14.25" x14ac:dyDescent="0.25">
      <c r="A31" s="3">
        <v>2020</v>
      </c>
      <c r="B31" s="5">
        <v>213.43010752688099</v>
      </c>
      <c r="C31" s="5">
        <v>200.75268817204301</v>
      </c>
      <c r="D31" s="5">
        <v>202.05376344086</v>
      </c>
      <c r="E31" s="5">
        <v>204.02150537634401</v>
      </c>
      <c r="F31" s="5">
        <v>201.08602150537601</v>
      </c>
      <c r="G31" s="5">
        <v>202.34408602150501</v>
      </c>
      <c r="H31" s="5">
        <v>190.83870967741899</v>
      </c>
      <c r="I31" s="5">
        <v>204.602150537634</v>
      </c>
      <c r="J31" s="5">
        <v>215.41935483870901</v>
      </c>
      <c r="K31" s="5">
        <v>231.49462365591299</v>
      </c>
      <c r="L31" s="5">
        <v>256.31182795698902</v>
      </c>
      <c r="M31" s="5">
        <v>193.655913978494</v>
      </c>
      <c r="N31" s="5">
        <v>174.602150537634</v>
      </c>
      <c r="O31" s="5">
        <v>174.63440860214999</v>
      </c>
      <c r="P31" s="5">
        <v>195.40860215053701</v>
      </c>
      <c r="Q31" s="5">
        <v>198.451612903225</v>
      </c>
      <c r="R31" s="5">
        <v>210.21505376344001</v>
      </c>
      <c r="S31" s="5">
        <v>213.08602150537601</v>
      </c>
      <c r="T31" s="5">
        <v>214.63440860214999</v>
      </c>
      <c r="U31" s="5">
        <v>202.655913978494</v>
      </c>
      <c r="V31" s="5">
        <v>244.41935483870901</v>
      </c>
      <c r="W31" s="5">
        <v>236.77419354838699</v>
      </c>
      <c r="X31" s="5">
        <v>231.07526881720401</v>
      </c>
      <c r="Y31" s="5">
        <v>223.75268817204301</v>
      </c>
      <c r="AA31" s="3">
        <v>21</v>
      </c>
      <c r="AB31" s="5">
        <v>202.655913978494</v>
      </c>
      <c r="AC31" s="5">
        <v>234.20430107526801</v>
      </c>
      <c r="AE31" s="3">
        <v>21</v>
      </c>
      <c r="AF31" s="5">
        <v>5.4086021505376296</v>
      </c>
      <c r="AG31" s="5">
        <v>5.4623655913978402</v>
      </c>
      <c r="AI31" s="3">
        <v>21</v>
      </c>
      <c r="AJ31" s="12">
        <v>196.12179745590601</v>
      </c>
      <c r="AK31" s="12">
        <v>178.16468806373501</v>
      </c>
    </row>
    <row r="32" spans="1:37" ht="14.25" x14ac:dyDescent="0.25">
      <c r="A32" s="1" t="s">
        <v>2</v>
      </c>
      <c r="B32" s="6">
        <f t="shared" ref="B32:L32" si="1">B31/B30-1</f>
        <v>1.4152871449009119E-2</v>
      </c>
      <c r="C32" s="6">
        <f t="shared" si="1"/>
        <v>-3.9856004114166677E-2</v>
      </c>
      <c r="D32" s="6">
        <f t="shared" si="1"/>
        <v>4.2670069914548581E-2</v>
      </c>
      <c r="E32" s="6">
        <f t="shared" si="1"/>
        <v>2.1315534503175693E-2</v>
      </c>
      <c r="F32" s="6">
        <f t="shared" si="1"/>
        <v>1.6303461768382821E-2</v>
      </c>
      <c r="G32" s="6">
        <f t="shared" si="1"/>
        <v>5.0111607142859338E-2</v>
      </c>
      <c r="H32" s="6">
        <f t="shared" si="1"/>
        <v>-9.9297110342537742E-3</v>
      </c>
      <c r="I32" s="6">
        <f t="shared" si="1"/>
        <v>8.6938083121288479E-3</v>
      </c>
      <c r="J32" s="6">
        <f t="shared" si="1"/>
        <v>2.2977941176469008E-2</v>
      </c>
      <c r="K32" s="6">
        <f t="shared" si="1"/>
        <v>7.736576089675995E-2</v>
      </c>
      <c r="L32" s="6">
        <f t="shared" si="1"/>
        <v>0.1633479746217672</v>
      </c>
      <c r="M32" s="6">
        <f t="shared" ref="M32:N32" si="2">M31/M30-1</f>
        <v>-0.15608453212126838</v>
      </c>
      <c r="N32" s="6">
        <f t="shared" si="2"/>
        <v>-0.27314234556848616</v>
      </c>
      <c r="O32" s="6">
        <f t="shared" ref="O32:P32" si="3">O31/O30-1</f>
        <v>-0.26498008689355657</v>
      </c>
      <c r="P32" s="6">
        <f t="shared" si="3"/>
        <v>-0.16637614678899126</v>
      </c>
      <c r="Q32" s="6">
        <f t="shared" ref="Q32:R32" si="4">Q31/Q30-1</f>
        <v>-0.20813489509589578</v>
      </c>
      <c r="R32" s="6">
        <f t="shared" si="4"/>
        <v>-0.21831267493002904</v>
      </c>
      <c r="S32" s="6">
        <f t="shared" ref="S32:T32" si="5">S31/S30-1</f>
        <v>-0.18742824339839093</v>
      </c>
      <c r="T32" s="6">
        <f t="shared" si="5"/>
        <v>-0.19035450636813589</v>
      </c>
      <c r="U32" s="6">
        <f t="shared" ref="U32:V32" si="6">U31/U30-1</f>
        <v>-0.13470455901932843</v>
      </c>
      <c r="V32" s="6">
        <f t="shared" si="6"/>
        <v>-0.10423234552333016</v>
      </c>
      <c r="W32" s="6">
        <f t="shared" ref="W32:X32" si="7">W31/W30-1</f>
        <v>-8.581392452360237E-2</v>
      </c>
      <c r="X32" s="6">
        <f t="shared" si="7"/>
        <v>-5.5301564972744521E-2</v>
      </c>
      <c r="Y32" s="6">
        <f t="shared" ref="Y32" si="8">Y31/Y30-1</f>
        <v>-9.956728688878913E-2</v>
      </c>
      <c r="AA32" s="3">
        <v>22</v>
      </c>
      <c r="AB32" s="5">
        <v>244.41935483870901</v>
      </c>
      <c r="AC32" s="5">
        <v>272.860215053763</v>
      </c>
      <c r="AE32" s="3">
        <v>22</v>
      </c>
      <c r="AF32" s="5">
        <v>6.0752688172043001</v>
      </c>
      <c r="AG32" s="5">
        <v>6.27956989247311</v>
      </c>
      <c r="AI32" s="3">
        <v>22</v>
      </c>
      <c r="AJ32" s="12">
        <v>204.697002386148</v>
      </c>
      <c r="AK32" s="12">
        <v>186.68539157098999</v>
      </c>
    </row>
    <row r="33" spans="1:37" ht="14.25" x14ac:dyDescent="0.25">
      <c r="A33" s="1" t="s">
        <v>3</v>
      </c>
      <c r="C33" s="6">
        <f t="shared" ref="C33:K33" si="9">C31/B31-1</f>
        <v>-5.9398458360619522E-2</v>
      </c>
      <c r="D33" s="6">
        <f t="shared" si="9"/>
        <v>6.4809855382956805E-3</v>
      </c>
      <c r="E33" s="6">
        <f t="shared" si="9"/>
        <v>9.7387046990586867E-3</v>
      </c>
      <c r="F33" s="6">
        <f t="shared" si="9"/>
        <v>-1.4388110045326474E-2</v>
      </c>
      <c r="G33" s="6">
        <f t="shared" si="9"/>
        <v>6.2563499278112111E-3</v>
      </c>
      <c r="H33" s="6">
        <f t="shared" si="9"/>
        <v>-5.6860452757997781E-2</v>
      </c>
      <c r="I33" s="6">
        <f t="shared" si="9"/>
        <v>7.2120802343925927E-2</v>
      </c>
      <c r="J33" s="6">
        <f t="shared" si="9"/>
        <v>5.2869455539204191E-2</v>
      </c>
      <c r="K33" s="6">
        <f t="shared" si="9"/>
        <v>7.4623140660875276E-2</v>
      </c>
      <c r="L33" s="6">
        <f t="shared" ref="L33:Q33" si="10">L31/K31-1</f>
        <v>0.1072042361465968</v>
      </c>
      <c r="M33" s="6">
        <f t="shared" si="10"/>
        <v>-0.24445190250451154</v>
      </c>
      <c r="N33" s="6">
        <f t="shared" si="10"/>
        <v>-9.8389783453636026E-2</v>
      </c>
      <c r="O33" s="6">
        <f t="shared" si="10"/>
        <v>1.8475181672528151E-4</v>
      </c>
      <c r="P33" s="6">
        <f t="shared" si="10"/>
        <v>0.1189581922295424</v>
      </c>
      <c r="Q33" s="6">
        <f t="shared" si="10"/>
        <v>1.5572552688052799E-2</v>
      </c>
      <c r="R33" s="6">
        <f t="shared" ref="R33:Y33" si="11">R31/Q31-1</f>
        <v>5.9276116168183846E-2</v>
      </c>
      <c r="S33" s="6">
        <f t="shared" si="11"/>
        <v>1.3657289002560136E-2</v>
      </c>
      <c r="T33" s="6">
        <f t="shared" si="11"/>
        <v>7.2664883685713555E-3</v>
      </c>
      <c r="U33" s="6">
        <f t="shared" si="11"/>
        <v>-5.5808827213066015E-2</v>
      </c>
      <c r="V33" s="6">
        <f t="shared" si="11"/>
        <v>0.20608054332254522</v>
      </c>
      <c r="W33" s="6">
        <f t="shared" si="11"/>
        <v>-3.1278870265274317E-2</v>
      </c>
      <c r="X33" s="6">
        <f t="shared" si="11"/>
        <v>-2.4069028156222472E-2</v>
      </c>
      <c r="Y33" s="6">
        <f t="shared" si="11"/>
        <v>-3.1689157747788466E-2</v>
      </c>
      <c r="AA33" s="3">
        <v>23</v>
      </c>
      <c r="AB33" s="5">
        <v>236.77419354838699</v>
      </c>
      <c r="AC33" s="5">
        <v>259</v>
      </c>
      <c r="AE33" s="3">
        <v>23</v>
      </c>
      <c r="AF33" s="5">
        <v>6.1397849462365501</v>
      </c>
      <c r="AG33" s="5">
        <v>6.2580645161290303</v>
      </c>
      <c r="AI33" s="3">
        <v>23</v>
      </c>
      <c r="AJ33" s="12">
        <v>207.59235542738099</v>
      </c>
      <c r="AK33" s="12">
        <v>174.53272887414201</v>
      </c>
    </row>
    <row r="34" spans="1:37" ht="14.25" x14ac:dyDescent="0.25">
      <c r="AA34" s="3">
        <v>24</v>
      </c>
      <c r="AB34" s="5">
        <v>231.07526881720401</v>
      </c>
      <c r="AC34" s="5">
        <v>244.602150537634</v>
      </c>
      <c r="AE34" s="3">
        <v>24</v>
      </c>
      <c r="AF34" s="5">
        <v>6.1182795698924703</v>
      </c>
      <c r="AG34" s="5">
        <v>6.2365591397849398</v>
      </c>
      <c r="AI34" s="3">
        <v>24</v>
      </c>
      <c r="AJ34" s="12">
        <v>202.75780803016801</v>
      </c>
      <c r="AK34" s="12">
        <v>174.24559893105999</v>
      </c>
    </row>
    <row r="35" spans="1:37" ht="14.25" x14ac:dyDescent="0.25">
      <c r="A35" s="2" t="s">
        <v>9</v>
      </c>
      <c r="B35" s="2" t="s">
        <v>1</v>
      </c>
      <c r="AA35" s="3">
        <v>25</v>
      </c>
      <c r="AB35" s="5">
        <v>223.75268817204301</v>
      </c>
      <c r="AC35" s="5">
        <v>248.49462365591299</v>
      </c>
      <c r="AE35" s="3">
        <v>25</v>
      </c>
      <c r="AF35" s="5">
        <v>6.10752688172043</v>
      </c>
      <c r="AG35" s="5">
        <v>6.2688172043010697</v>
      </c>
      <c r="AI35" s="3">
        <v>25</v>
      </c>
      <c r="AJ35" s="12">
        <v>207.58943227594</v>
      </c>
      <c r="AK35" s="12">
        <v>169.364320108247</v>
      </c>
    </row>
    <row r="36" spans="1:37" ht="14.25" x14ac:dyDescent="0.25">
      <c r="A36" s="2" t="s">
        <v>0</v>
      </c>
      <c r="B36">
        <v>2</v>
      </c>
      <c r="C36">
        <v>3</v>
      </c>
      <c r="D36">
        <v>4</v>
      </c>
      <c r="E36">
        <v>5</v>
      </c>
      <c r="F36">
        <v>6</v>
      </c>
      <c r="G36">
        <v>7</v>
      </c>
      <c r="H36">
        <v>8</v>
      </c>
      <c r="I36">
        <v>9</v>
      </c>
      <c r="J36">
        <v>10</v>
      </c>
      <c r="K36">
        <v>11</v>
      </c>
      <c r="L36">
        <v>12</v>
      </c>
      <c r="M36">
        <v>13</v>
      </c>
      <c r="N36">
        <v>14</v>
      </c>
      <c r="O36">
        <v>15</v>
      </c>
      <c r="P36">
        <v>16</v>
      </c>
      <c r="Q36">
        <v>17</v>
      </c>
      <c r="R36">
        <v>18</v>
      </c>
      <c r="S36">
        <v>19</v>
      </c>
      <c r="T36">
        <v>20</v>
      </c>
      <c r="U36">
        <v>21</v>
      </c>
      <c r="V36">
        <v>22</v>
      </c>
      <c r="W36">
        <v>23</v>
      </c>
      <c r="X36">
        <v>24</v>
      </c>
      <c r="Y36">
        <v>25</v>
      </c>
    </row>
    <row r="37" spans="1:37" ht="14.25" x14ac:dyDescent="0.25">
      <c r="A37" s="3">
        <v>2019</v>
      </c>
      <c r="B37" s="5">
        <v>210.45161290322579</v>
      </c>
      <c r="C37" s="5">
        <v>419.53763440860217</v>
      </c>
      <c r="D37" s="5">
        <v>613.32258064516134</v>
      </c>
      <c r="E37" s="5">
        <v>813.08602150537638</v>
      </c>
      <c r="F37" s="5">
        <v>1010.9462365591398</v>
      </c>
      <c r="G37" s="5">
        <v>1203.6344086021506</v>
      </c>
      <c r="H37" s="5">
        <v>1396.3870967741937</v>
      </c>
      <c r="I37" s="5">
        <v>1599.2258064516129</v>
      </c>
      <c r="J37" s="5">
        <v>1809.8064516129032</v>
      </c>
      <c r="K37" s="5">
        <v>2024.6774193548388</v>
      </c>
      <c r="L37" s="5">
        <v>2245</v>
      </c>
      <c r="M37" s="5">
        <v>2474.4731182795699</v>
      </c>
      <c r="N37" s="5">
        <v>2714.6881720430106</v>
      </c>
      <c r="O37" s="5">
        <v>2952.2795698924733</v>
      </c>
      <c r="P37" s="5">
        <v>3186.6881720430106</v>
      </c>
      <c r="Q37" s="5">
        <v>3437.3010752688174</v>
      </c>
      <c r="R37" s="5">
        <v>3706.2258064516127</v>
      </c>
      <c r="S37" s="5">
        <v>3968.4623655913979</v>
      </c>
      <c r="T37" s="5">
        <v>4233.5591397849466</v>
      </c>
      <c r="U37" s="5">
        <v>4467.7634408602153</v>
      </c>
      <c r="V37" s="5">
        <v>4740.6236559139788</v>
      </c>
      <c r="W37" s="5">
        <v>4999.6236559139788</v>
      </c>
      <c r="X37" s="5">
        <v>5244.2258064516127</v>
      </c>
      <c r="Y37" s="5">
        <v>5492.7204301075271</v>
      </c>
    </row>
    <row r="38" spans="1:37" ht="14.25" x14ac:dyDescent="0.25">
      <c r="A38" s="3">
        <v>2020</v>
      </c>
      <c r="B38" s="5">
        <v>213.43010752688173</v>
      </c>
      <c r="C38" s="5">
        <v>414.18279569892474</v>
      </c>
      <c r="D38" s="5">
        <v>616.23655913978496</v>
      </c>
      <c r="E38" s="5">
        <v>820.25806451612902</v>
      </c>
      <c r="F38" s="5">
        <v>1021.3440860215054</v>
      </c>
      <c r="G38" s="5">
        <v>1223.6881720430108</v>
      </c>
      <c r="H38" s="5">
        <v>1414.5268817204301</v>
      </c>
      <c r="I38" s="5">
        <v>1619.1290322580646</v>
      </c>
      <c r="J38" s="5">
        <v>1834.5483870967741</v>
      </c>
      <c r="K38" s="5">
        <v>2066.0430107526881</v>
      </c>
      <c r="L38" s="5">
        <v>2322.3548387096776</v>
      </c>
      <c r="M38" s="5">
        <v>2516.010752688172</v>
      </c>
      <c r="N38" s="5">
        <v>2690.6129032258063</v>
      </c>
      <c r="O38" s="5">
        <v>2865.2473118279568</v>
      </c>
      <c r="P38" s="5">
        <v>3060.6559139784945</v>
      </c>
      <c r="Q38" s="5">
        <v>3259.1075268817203</v>
      </c>
      <c r="R38" s="5">
        <v>3469.3225806451615</v>
      </c>
      <c r="S38" s="5">
        <v>3682.4086021505377</v>
      </c>
      <c r="T38" s="5">
        <v>3897.0430107526881</v>
      </c>
      <c r="U38" s="5">
        <v>4099.6989247311831</v>
      </c>
      <c r="V38" s="5">
        <v>4344.1182795698924</v>
      </c>
      <c r="W38" s="5">
        <v>4580.8924731182797</v>
      </c>
      <c r="X38" s="5">
        <v>4811.9677419354839</v>
      </c>
      <c r="Y38" s="5">
        <v>5035.7204301075271</v>
      </c>
    </row>
    <row r="39" spans="1:37" ht="14.25" x14ac:dyDescent="0.25">
      <c r="A39" s="1" t="s">
        <v>2</v>
      </c>
      <c r="B39" s="6">
        <f t="shared" ref="B39" si="12">B38/B37-1</f>
        <v>1.4152871449008897E-2</v>
      </c>
      <c r="C39" s="6">
        <f t="shared" ref="C39" si="13">C38/C37-1</f>
        <v>-1.2763667119460753E-2</v>
      </c>
      <c r="D39" s="6">
        <f t="shared" ref="D39" si="14">D38/D37-1</f>
        <v>4.7511351882045805E-3</v>
      </c>
      <c r="E39" s="6">
        <f t="shared" ref="E39" si="15">E38/E37-1</f>
        <v>8.8207678167606662E-3</v>
      </c>
      <c r="F39" s="6">
        <f t="shared" ref="F39" si="16">F38/F37-1</f>
        <v>1.0285264523814508E-2</v>
      </c>
      <c r="G39" s="6">
        <f t="shared" ref="G39" si="17">G38/G37-1</f>
        <v>1.6661008772713481E-2</v>
      </c>
      <c r="H39" s="6">
        <f t="shared" ref="H39" si="18">H38/H37-1</f>
        <v>1.2990513152220773E-2</v>
      </c>
      <c r="I39" s="6">
        <f t="shared" ref="I39" si="19">I38/I37-1</f>
        <v>1.2445538163627701E-2</v>
      </c>
      <c r="J39" s="6">
        <f t="shared" ref="J39" si="20">J38/J37-1</f>
        <v>1.3671039498075022E-2</v>
      </c>
      <c r="K39" s="6">
        <f t="shared" ref="K39" si="21">K38/K37-1</f>
        <v>2.0430707135080439E-2</v>
      </c>
      <c r="L39" s="6">
        <f t="shared" ref="L39:Y39" si="22">L38/L37-1</f>
        <v>3.4456498311660422E-2</v>
      </c>
      <c r="M39" s="6">
        <f t="shared" si="22"/>
        <v>1.6786456115345461E-2</v>
      </c>
      <c r="N39" s="6">
        <f t="shared" si="22"/>
        <v>-8.8685209097462137E-3</v>
      </c>
      <c r="O39" s="6">
        <f t="shared" si="22"/>
        <v>-2.9479680363633909E-2</v>
      </c>
      <c r="P39" s="6">
        <f t="shared" si="22"/>
        <v>-3.9549604875118938E-2</v>
      </c>
      <c r="Q39" s="6">
        <f t="shared" si="22"/>
        <v>-5.1841123161770586E-2</v>
      </c>
      <c r="R39" s="6">
        <f t="shared" si="22"/>
        <v>-6.3920343275917446E-2</v>
      </c>
      <c r="S39" s="6">
        <f t="shared" si="22"/>
        <v>-7.2081762931933802E-2</v>
      </c>
      <c r="T39" s="6">
        <f t="shared" si="22"/>
        <v>-7.9487759098447963E-2</v>
      </c>
      <c r="U39" s="6">
        <f t="shared" si="22"/>
        <v>-8.2382274934898025E-2</v>
      </c>
      <c r="V39" s="6">
        <f t="shared" si="22"/>
        <v>-8.3639918526213664E-2</v>
      </c>
      <c r="W39" s="6">
        <f t="shared" si="22"/>
        <v>-8.3752540513802209E-2</v>
      </c>
      <c r="X39" s="6">
        <f t="shared" si="22"/>
        <v>-8.2425524847605014E-2</v>
      </c>
      <c r="Y39" s="6">
        <f t="shared" si="22"/>
        <v>-8.3201030493928463E-2</v>
      </c>
    </row>
    <row r="40" spans="1:37" ht="14.25" x14ac:dyDescent="0.25">
      <c r="A40" s="7" t="s">
        <v>5</v>
      </c>
    </row>
    <row r="42" spans="1:37" ht="14.2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60" spans="1:25" x14ac:dyDescent="0.25">
      <c r="A60" s="4" t="s">
        <v>22</v>
      </c>
      <c r="B60" s="21">
        <v>43840</v>
      </c>
      <c r="C60" s="21">
        <f>B60+7</f>
        <v>43847</v>
      </c>
      <c r="D60" s="21">
        <f t="shared" ref="D60:Y60" si="23">C60+7</f>
        <v>43854</v>
      </c>
      <c r="E60" s="21">
        <f t="shared" si="23"/>
        <v>43861</v>
      </c>
      <c r="F60" s="21">
        <f t="shared" si="23"/>
        <v>43868</v>
      </c>
      <c r="G60" s="21">
        <f t="shared" si="23"/>
        <v>43875</v>
      </c>
      <c r="H60" s="21">
        <f t="shared" si="23"/>
        <v>43882</v>
      </c>
      <c r="I60" s="21">
        <f t="shared" si="23"/>
        <v>43889</v>
      </c>
      <c r="J60" s="21">
        <f t="shared" si="23"/>
        <v>43896</v>
      </c>
      <c r="K60" s="21">
        <f t="shared" si="23"/>
        <v>43903</v>
      </c>
      <c r="L60" s="21">
        <f t="shared" si="23"/>
        <v>43910</v>
      </c>
      <c r="M60" s="21">
        <f t="shared" si="23"/>
        <v>43917</v>
      </c>
      <c r="N60" s="21">
        <f t="shared" si="23"/>
        <v>43924</v>
      </c>
      <c r="O60" s="21">
        <f t="shared" si="23"/>
        <v>43931</v>
      </c>
      <c r="P60" s="21">
        <f t="shared" si="23"/>
        <v>43938</v>
      </c>
      <c r="Q60" s="21">
        <f t="shared" si="23"/>
        <v>43945</v>
      </c>
      <c r="R60" s="21">
        <f t="shared" si="23"/>
        <v>43952</v>
      </c>
      <c r="S60" s="21">
        <f t="shared" si="23"/>
        <v>43959</v>
      </c>
      <c r="T60" s="21">
        <f t="shared" si="23"/>
        <v>43966</v>
      </c>
      <c r="U60" s="21">
        <f t="shared" si="23"/>
        <v>43973</v>
      </c>
      <c r="V60" s="21">
        <f t="shared" si="23"/>
        <v>43980</v>
      </c>
      <c r="W60" s="21">
        <f t="shared" si="23"/>
        <v>43987</v>
      </c>
      <c r="X60" s="21">
        <f t="shared" si="23"/>
        <v>43994</v>
      </c>
      <c r="Y60" s="21">
        <f t="shared" si="23"/>
        <v>44001</v>
      </c>
    </row>
    <row r="61" spans="1:25" x14ac:dyDescent="0.25">
      <c r="A61" s="2" t="s">
        <v>10</v>
      </c>
      <c r="B61" s="2" t="s">
        <v>1</v>
      </c>
    </row>
    <row r="62" spans="1:25" x14ac:dyDescent="0.25">
      <c r="A62" s="2" t="s">
        <v>0</v>
      </c>
      <c r="B62">
        <v>2</v>
      </c>
      <c r="C62">
        <v>3</v>
      </c>
      <c r="D62">
        <v>4</v>
      </c>
      <c r="E62">
        <v>5</v>
      </c>
      <c r="F62">
        <v>6</v>
      </c>
      <c r="G62">
        <v>7</v>
      </c>
      <c r="H62">
        <v>8</v>
      </c>
      <c r="I62">
        <v>9</v>
      </c>
      <c r="J62">
        <v>10</v>
      </c>
      <c r="K62">
        <v>11</v>
      </c>
      <c r="L62">
        <v>12</v>
      </c>
      <c r="M62">
        <v>13</v>
      </c>
      <c r="N62">
        <v>14</v>
      </c>
      <c r="O62">
        <v>15</v>
      </c>
      <c r="P62">
        <v>16</v>
      </c>
      <c r="Q62">
        <v>17</v>
      </c>
      <c r="R62">
        <v>18</v>
      </c>
      <c r="S62">
        <v>19</v>
      </c>
      <c r="T62">
        <v>20</v>
      </c>
      <c r="U62">
        <v>21</v>
      </c>
      <c r="V62">
        <v>22</v>
      </c>
      <c r="W62">
        <v>23</v>
      </c>
      <c r="X62">
        <v>24</v>
      </c>
      <c r="Y62">
        <v>25</v>
      </c>
    </row>
    <row r="63" spans="1:25" x14ac:dyDescent="0.25">
      <c r="A63" s="3">
        <v>2019</v>
      </c>
      <c r="B63" s="5">
        <v>6.2688172043010697</v>
      </c>
      <c r="C63" s="5">
        <v>6.3010752688171996</v>
      </c>
      <c r="D63" s="5">
        <v>6.2580645161290303</v>
      </c>
      <c r="E63" s="5">
        <v>6.2473118279569801</v>
      </c>
      <c r="F63" s="5">
        <v>6.2258064516129004</v>
      </c>
      <c r="G63" s="5">
        <v>6.2258064516129004</v>
      </c>
      <c r="H63" s="5">
        <v>5.63440860215053</v>
      </c>
      <c r="I63" s="5">
        <v>6.2688172043010697</v>
      </c>
      <c r="J63" s="5">
        <v>6.3010752688171996</v>
      </c>
      <c r="K63" s="5">
        <v>6.3548387096774102</v>
      </c>
      <c r="L63" s="5">
        <v>6.1935483870967696</v>
      </c>
      <c r="M63" s="5">
        <v>6.3010752688171996</v>
      </c>
      <c r="N63" s="5">
        <v>6.2473118279569801</v>
      </c>
      <c r="O63" s="5">
        <v>6.3118279569892399</v>
      </c>
      <c r="P63" s="5">
        <v>5.7096774193548301</v>
      </c>
      <c r="Q63" s="5">
        <v>6.06451612903225</v>
      </c>
      <c r="R63" s="5">
        <v>6.2258064516129004</v>
      </c>
      <c r="S63" s="5">
        <v>6.2473118279569801</v>
      </c>
      <c r="T63" s="5">
        <v>6.2473118279569801</v>
      </c>
      <c r="U63" s="5">
        <v>5.4623655913978402</v>
      </c>
      <c r="V63" s="5">
        <v>6.27956989247311</v>
      </c>
      <c r="W63" s="5">
        <v>6.2580645161290303</v>
      </c>
      <c r="X63" s="5">
        <v>6.2365591397849398</v>
      </c>
      <c r="Y63" s="5">
        <v>6.2688172043010697</v>
      </c>
    </row>
    <row r="64" spans="1:25" x14ac:dyDescent="0.25">
      <c r="A64" s="3">
        <v>2020</v>
      </c>
      <c r="B64" s="5">
        <v>6.3010752688171996</v>
      </c>
      <c r="C64" s="5">
        <v>6.27956989247311</v>
      </c>
      <c r="D64" s="5">
        <v>6.3010752688171996</v>
      </c>
      <c r="E64" s="5">
        <v>6.2903225806451601</v>
      </c>
      <c r="F64" s="5">
        <v>6.3010752688171996</v>
      </c>
      <c r="G64" s="5">
        <v>6.2903225806451601</v>
      </c>
      <c r="H64" s="5">
        <v>5.6774193548387002</v>
      </c>
      <c r="I64" s="5">
        <v>6.27956989247311</v>
      </c>
      <c r="J64" s="5">
        <v>6.32258064516129</v>
      </c>
      <c r="K64" s="5">
        <v>6.3118279569892399</v>
      </c>
      <c r="L64" s="5">
        <v>6.3333333333333304</v>
      </c>
      <c r="M64" s="5">
        <v>6.1827956989247301</v>
      </c>
      <c r="N64" s="5">
        <v>6.0752688172043001</v>
      </c>
      <c r="O64" s="5">
        <v>5.5806451612903203</v>
      </c>
      <c r="P64" s="5">
        <v>5.8064516129032198</v>
      </c>
      <c r="Q64" s="5">
        <v>6.0752688172043001</v>
      </c>
      <c r="R64" s="5">
        <v>6.0752688172043001</v>
      </c>
      <c r="S64" s="5">
        <v>6.1182795698924703</v>
      </c>
      <c r="T64" s="5">
        <v>6.10752688172043</v>
      </c>
      <c r="U64" s="5">
        <v>5.4086021505376296</v>
      </c>
      <c r="V64" s="5">
        <v>6.0752688172043001</v>
      </c>
      <c r="W64" s="5">
        <v>6.1397849462365501</v>
      </c>
      <c r="X64" s="5">
        <v>6.1182795698924703</v>
      </c>
      <c r="Y64" s="5">
        <v>6.10752688172043</v>
      </c>
    </row>
    <row r="65" spans="1:25" x14ac:dyDescent="0.25">
      <c r="A65" s="1" t="s">
        <v>2</v>
      </c>
      <c r="B65" s="6">
        <f t="shared" ref="B65" si="24">B64/B63-1</f>
        <v>5.145797598627988E-3</v>
      </c>
      <c r="C65" s="6">
        <f t="shared" ref="C65" si="25">C64/C63-1</f>
        <v>-3.4129692832770564E-3</v>
      </c>
      <c r="D65" s="6">
        <f t="shared" ref="D65" si="26">D64/D63-1</f>
        <v>6.8728522336765074E-3</v>
      </c>
      <c r="E65" s="6">
        <f t="shared" ref="E65" si="27">E64/E63-1</f>
        <v>6.8846815834779918E-3</v>
      </c>
      <c r="F65" s="6">
        <f t="shared" ref="F65" si="28">F64/F63-1</f>
        <v>1.208981001727083E-2</v>
      </c>
      <c r="G65" s="6">
        <f t="shared" ref="G65" si="29">G64/G63-1</f>
        <v>1.0362694300518394E-2</v>
      </c>
      <c r="H65" s="6">
        <f t="shared" ref="H65" si="30">H64/H63-1</f>
        <v>7.6335877862592216E-3</v>
      </c>
      <c r="I65" s="6">
        <f t="shared" ref="I65" si="31">I64/I63-1</f>
        <v>1.7152658662087372E-3</v>
      </c>
      <c r="J65" s="6">
        <f t="shared" ref="J65" si="32">J64/J63-1</f>
        <v>3.4129692832771674E-3</v>
      </c>
      <c r="K65" s="6">
        <f t="shared" ref="K65" si="33">K64/K63-1</f>
        <v>-6.7681895093060218E-3</v>
      </c>
      <c r="L65" s="6">
        <f t="shared" ref="L65:Y65" si="34">L64/L63-1</f>
        <v>2.2569444444444642E-2</v>
      </c>
      <c r="M65" s="6">
        <f t="shared" si="34"/>
        <v>-1.8771331058019869E-2</v>
      </c>
      <c r="N65" s="6">
        <f t="shared" si="34"/>
        <v>-2.753872633390575E-2</v>
      </c>
      <c r="O65" s="6">
        <f t="shared" si="34"/>
        <v>-0.11584327086882384</v>
      </c>
      <c r="P65" s="6">
        <f t="shared" si="34"/>
        <v>1.694915254237328E-2</v>
      </c>
      <c r="Q65" s="6">
        <f t="shared" si="34"/>
        <v>1.7730496453911559E-3</v>
      </c>
      <c r="R65" s="6">
        <f t="shared" si="34"/>
        <v>-2.4179620034541993E-2</v>
      </c>
      <c r="S65" s="6">
        <f t="shared" si="34"/>
        <v>-2.0654044750429312E-2</v>
      </c>
      <c r="T65" s="6">
        <f t="shared" si="34"/>
        <v>-2.2375215146298033E-2</v>
      </c>
      <c r="U65" s="6">
        <f t="shared" si="34"/>
        <v>-9.8425196850385754E-3</v>
      </c>
      <c r="V65" s="6">
        <f t="shared" si="34"/>
        <v>-3.2534246575341319E-2</v>
      </c>
      <c r="W65" s="6">
        <f t="shared" si="34"/>
        <v>-1.8900343642612838E-2</v>
      </c>
      <c r="X65" s="6">
        <f t="shared" si="34"/>
        <v>-1.8965517241378738E-2</v>
      </c>
      <c r="Y65" s="6">
        <f t="shared" si="34"/>
        <v>-2.5728987993138053E-2</v>
      </c>
    </row>
    <row r="66" spans="1:25" x14ac:dyDescent="0.25">
      <c r="A66" s="7" t="s">
        <v>11</v>
      </c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25" x14ac:dyDescent="0.25">
      <c r="A67" s="7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2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87" spans="1:26" x14ac:dyDescent="0.25">
      <c r="A87" s="4" t="s">
        <v>22</v>
      </c>
      <c r="B87" s="21">
        <v>43840</v>
      </c>
      <c r="C87" s="21">
        <f>B87+7</f>
        <v>43847</v>
      </c>
      <c r="D87" s="21">
        <f t="shared" ref="D87:Y87" si="35">C87+7</f>
        <v>43854</v>
      </c>
      <c r="E87" s="21">
        <f t="shared" si="35"/>
        <v>43861</v>
      </c>
      <c r="F87" s="21">
        <f t="shared" si="35"/>
        <v>43868</v>
      </c>
      <c r="G87" s="21">
        <f t="shared" si="35"/>
        <v>43875</v>
      </c>
      <c r="H87" s="21">
        <f t="shared" si="35"/>
        <v>43882</v>
      </c>
      <c r="I87" s="21">
        <f t="shared" si="35"/>
        <v>43889</v>
      </c>
      <c r="J87" s="21">
        <f t="shared" si="35"/>
        <v>43896</v>
      </c>
      <c r="K87" s="21">
        <f t="shared" si="35"/>
        <v>43903</v>
      </c>
      <c r="L87" s="21">
        <f t="shared" si="35"/>
        <v>43910</v>
      </c>
      <c r="M87" s="21">
        <f t="shared" si="35"/>
        <v>43917</v>
      </c>
      <c r="N87" s="21">
        <f t="shared" si="35"/>
        <v>43924</v>
      </c>
      <c r="O87" s="21">
        <f t="shared" si="35"/>
        <v>43931</v>
      </c>
      <c r="P87" s="21">
        <f t="shared" si="35"/>
        <v>43938</v>
      </c>
      <c r="Q87" s="21">
        <f t="shared" si="35"/>
        <v>43945</v>
      </c>
      <c r="R87" s="21">
        <f t="shared" si="35"/>
        <v>43952</v>
      </c>
      <c r="S87" s="21">
        <f t="shared" si="35"/>
        <v>43959</v>
      </c>
      <c r="T87" s="21">
        <f t="shared" si="35"/>
        <v>43966</v>
      </c>
      <c r="U87" s="21">
        <f t="shared" si="35"/>
        <v>43973</v>
      </c>
      <c r="V87" s="21">
        <f t="shared" si="35"/>
        <v>43980</v>
      </c>
      <c r="W87" s="21">
        <f t="shared" si="35"/>
        <v>43987</v>
      </c>
      <c r="X87" s="21">
        <f t="shared" si="35"/>
        <v>43994</v>
      </c>
      <c r="Y87" s="21">
        <f t="shared" si="35"/>
        <v>44001</v>
      </c>
    </row>
    <row r="88" spans="1:26" x14ac:dyDescent="0.25">
      <c r="A88" s="2" t="s">
        <v>12</v>
      </c>
      <c r="B88" s="2" t="s">
        <v>1</v>
      </c>
    </row>
    <row r="89" spans="1:26" x14ac:dyDescent="0.25">
      <c r="A89" s="2" t="s">
        <v>0</v>
      </c>
      <c r="B89">
        <v>2</v>
      </c>
      <c r="C89">
        <v>3</v>
      </c>
      <c r="D89">
        <v>4</v>
      </c>
      <c r="E89">
        <v>5</v>
      </c>
      <c r="F89">
        <v>6</v>
      </c>
      <c r="G89">
        <v>7</v>
      </c>
      <c r="H89">
        <v>8</v>
      </c>
      <c r="I89">
        <v>9</v>
      </c>
      <c r="J89">
        <v>10</v>
      </c>
      <c r="K89">
        <v>11</v>
      </c>
      <c r="L89">
        <v>12</v>
      </c>
      <c r="M89">
        <v>13</v>
      </c>
      <c r="N89">
        <v>14</v>
      </c>
      <c r="O89">
        <v>15</v>
      </c>
      <c r="P89">
        <v>16</v>
      </c>
      <c r="Q89">
        <v>17</v>
      </c>
      <c r="R89">
        <v>18</v>
      </c>
      <c r="S89">
        <v>19</v>
      </c>
      <c r="T89">
        <v>20</v>
      </c>
      <c r="U89">
        <v>21</v>
      </c>
      <c r="V89">
        <v>22</v>
      </c>
      <c r="W89">
        <v>23</v>
      </c>
      <c r="X89">
        <v>24</v>
      </c>
      <c r="Y89">
        <v>25</v>
      </c>
    </row>
    <row r="90" spans="1:26" x14ac:dyDescent="0.25">
      <c r="A90" s="3">
        <v>2019</v>
      </c>
      <c r="B90" s="12">
        <v>154.15175921470001</v>
      </c>
      <c r="C90" s="12">
        <v>155.18728162102801</v>
      </c>
      <c r="D90" s="12">
        <v>156.12790181320901</v>
      </c>
      <c r="E90" s="12">
        <v>160.02930439644399</v>
      </c>
      <c r="F90" s="12">
        <v>165.248719774921</v>
      </c>
      <c r="G90" s="12">
        <v>161.21014205016201</v>
      </c>
      <c r="H90" s="12">
        <v>159.65960973547701</v>
      </c>
      <c r="I90" s="12">
        <v>162.022790966202</v>
      </c>
      <c r="J90" s="12">
        <v>167.74081557717599</v>
      </c>
      <c r="K90" s="12">
        <v>172.063471275138</v>
      </c>
      <c r="L90" s="12">
        <v>177.361757099816</v>
      </c>
      <c r="M90" s="12">
        <v>180.652844800785</v>
      </c>
      <c r="N90" s="12">
        <v>187.29161463343701</v>
      </c>
      <c r="O90" s="12">
        <v>186.308597429748</v>
      </c>
      <c r="P90" s="12">
        <v>182.780684628312</v>
      </c>
      <c r="Q90" s="12">
        <v>187.46512515348499</v>
      </c>
      <c r="R90" s="12">
        <v>189.98249627237499</v>
      </c>
      <c r="S90" s="12">
        <v>186.014092833436</v>
      </c>
      <c r="T90" s="12">
        <v>184.11957974039399</v>
      </c>
      <c r="U90" s="12">
        <v>178.16468806373501</v>
      </c>
      <c r="V90" s="12">
        <v>186.68539157098999</v>
      </c>
      <c r="W90" s="12">
        <v>174.53272887414201</v>
      </c>
      <c r="X90" s="12">
        <v>174.24559893105999</v>
      </c>
      <c r="Y90" s="12">
        <v>169.364320108247</v>
      </c>
    </row>
    <row r="91" spans="1:26" x14ac:dyDescent="0.25">
      <c r="A91" s="3">
        <v>2020</v>
      </c>
      <c r="B91" s="12">
        <v>168.00099764711501</v>
      </c>
      <c r="C91" s="12">
        <v>169.823585479607</v>
      </c>
      <c r="D91" s="12">
        <v>171.349010810664</v>
      </c>
      <c r="E91" s="12">
        <v>175.342841505927</v>
      </c>
      <c r="F91" s="12">
        <v>183.020405075616</v>
      </c>
      <c r="G91" s="12">
        <v>173.831514876395</v>
      </c>
      <c r="H91" s="12">
        <v>169.28599560070001</v>
      </c>
      <c r="I91" s="12">
        <v>184.37612179890201</v>
      </c>
      <c r="J91" s="12">
        <v>181.32136510968999</v>
      </c>
      <c r="K91" s="12">
        <v>183.298163240805</v>
      </c>
      <c r="L91" s="12">
        <v>170.865539166606</v>
      </c>
      <c r="M91" s="12">
        <v>171.320411758701</v>
      </c>
      <c r="N91" s="12">
        <v>187.233201283357</v>
      </c>
      <c r="O91" s="12">
        <v>179.689055159502</v>
      </c>
      <c r="P91" s="12">
        <v>184.69253324565199</v>
      </c>
      <c r="Q91" s="12">
        <v>188.24187191073</v>
      </c>
      <c r="R91" s="12">
        <v>192.86157631003499</v>
      </c>
      <c r="S91" s="12">
        <v>198.30462103567399</v>
      </c>
      <c r="T91" s="12">
        <v>197.13858545470001</v>
      </c>
      <c r="U91" s="12">
        <v>196.12179745590601</v>
      </c>
      <c r="V91" s="12">
        <v>204.697002386148</v>
      </c>
      <c r="W91" s="12">
        <v>207.59235542738099</v>
      </c>
      <c r="X91" s="12">
        <v>202.75780803016801</v>
      </c>
      <c r="Y91" s="12">
        <v>207.58943227594</v>
      </c>
    </row>
    <row r="92" spans="1:26" x14ac:dyDescent="0.25">
      <c r="A92" s="1" t="s">
        <v>2</v>
      </c>
      <c r="B92" s="13">
        <f>B91/B90-1</f>
        <v>8.9841585350485698E-2</v>
      </c>
      <c r="C92" s="13">
        <f t="shared" ref="C92:L92" si="36">C91/C90-1</f>
        <v>9.4313810421148281E-2</v>
      </c>
      <c r="D92" s="13">
        <f t="shared" si="36"/>
        <v>9.7491280038243699E-2</v>
      </c>
      <c r="E92" s="13">
        <f t="shared" si="36"/>
        <v>9.5692080692586501E-2</v>
      </c>
      <c r="F92" s="13">
        <f t="shared" si="36"/>
        <v>0.10754507099904398</v>
      </c>
      <c r="G92" s="13">
        <f t="shared" si="36"/>
        <v>7.8291431703507497E-2</v>
      </c>
      <c r="H92" s="13">
        <f t="shared" si="36"/>
        <v>6.0293181733138024E-2</v>
      </c>
      <c r="I92" s="13">
        <f t="shared" si="36"/>
        <v>0.13796411418047305</v>
      </c>
      <c r="J92" s="13">
        <f t="shared" si="36"/>
        <v>8.0961508895643242E-2</v>
      </c>
      <c r="K92" s="13">
        <f t="shared" si="36"/>
        <v>6.529388185887619E-2</v>
      </c>
      <c r="L92" s="13">
        <f t="shared" si="36"/>
        <v>-3.6626937167486773E-2</v>
      </c>
      <c r="M92" s="13">
        <f t="shared" ref="M92:N92" si="37">M91/M90-1</f>
        <v>-5.1659485641509573E-2</v>
      </c>
      <c r="N92" s="13">
        <f t="shared" si="37"/>
        <v>-3.1188449196895007E-4</v>
      </c>
      <c r="O92" s="13">
        <f t="shared" ref="O92:P92" si="38">O91/O90-1</f>
        <v>-3.5529988210780572E-2</v>
      </c>
      <c r="P92" s="13">
        <f t="shared" si="38"/>
        <v>1.0459795690271001E-2</v>
      </c>
      <c r="Q92" s="13">
        <f t="shared" ref="Q92:R92" si="39">Q91/Q90-1</f>
        <v>4.1434200447099112E-3</v>
      </c>
      <c r="R92" s="13">
        <f t="shared" si="39"/>
        <v>1.5154448931612663E-2</v>
      </c>
      <c r="S92" s="13">
        <f t="shared" ref="S92:T92" si="40">S91/S90-1</f>
        <v>6.6073102392534278E-2</v>
      </c>
      <c r="T92" s="13">
        <f t="shared" si="40"/>
        <v>7.0709512441113676E-2</v>
      </c>
      <c r="U92" s="13">
        <f t="shared" ref="U92:V92" si="41">U91/U90-1</f>
        <v>0.10078938530034187</v>
      </c>
      <c r="V92" s="13">
        <f t="shared" si="41"/>
        <v>9.6481094013769253E-2</v>
      </c>
      <c r="W92" s="13">
        <f t="shared" ref="W92:X92" si="42">W91/W90-1</f>
        <v>0.18941792044676475</v>
      </c>
      <c r="X92" s="13">
        <f t="shared" si="42"/>
        <v>0.16363230563079445</v>
      </c>
      <c r="Y92" s="13">
        <f t="shared" ref="Y92" si="43">Y91/Y90-1</f>
        <v>0.22569755036516503</v>
      </c>
    </row>
    <row r="93" spans="1:26" x14ac:dyDescent="0.25">
      <c r="A93" s="1" t="s">
        <v>3</v>
      </c>
      <c r="C93" s="13">
        <f t="shared" ref="C93:K93" si="44">C91/B91-1</f>
        <v>1.0848672674672599E-2</v>
      </c>
      <c r="D93" s="13">
        <f t="shared" si="44"/>
        <v>8.9824115228103185E-3</v>
      </c>
      <c r="E93" s="13">
        <f t="shared" si="44"/>
        <v>2.3308163124887038E-2</v>
      </c>
      <c r="F93" s="13">
        <f t="shared" si="44"/>
        <v>4.3786010901559758E-2</v>
      </c>
      <c r="G93" s="13">
        <f t="shared" si="44"/>
        <v>-5.0206916520726508E-2</v>
      </c>
      <c r="H93" s="13">
        <f t="shared" si="44"/>
        <v>-2.6148994208139653E-2</v>
      </c>
      <c r="I93" s="13">
        <f t="shared" si="44"/>
        <v>8.9139837850471304E-2</v>
      </c>
      <c r="J93" s="13">
        <f t="shared" si="44"/>
        <v>-1.6568071068030266E-2</v>
      </c>
      <c r="K93" s="13">
        <f t="shared" si="44"/>
        <v>1.09021798391995E-2</v>
      </c>
      <c r="L93" s="13">
        <f t="shared" ref="L93:Q93" si="45">L91/K91-1</f>
        <v>-6.7827324913593556E-2</v>
      </c>
      <c r="M93" s="13">
        <f t="shared" si="45"/>
        <v>2.6621669548676508E-3</v>
      </c>
      <c r="N93" s="13">
        <f t="shared" si="45"/>
        <v>9.2883208493968805E-2</v>
      </c>
      <c r="O93" s="13">
        <f t="shared" si="45"/>
        <v>-4.0292779657373656E-2</v>
      </c>
      <c r="P93" s="13">
        <f t="shared" si="45"/>
        <v>2.7845202267375857E-2</v>
      </c>
      <c r="Q93" s="13">
        <f t="shared" si="45"/>
        <v>1.9217553642827401E-2</v>
      </c>
      <c r="R93" s="13">
        <f t="shared" ref="R93:Y93" si="46">R91/Q91-1</f>
        <v>2.4541322036447877E-2</v>
      </c>
      <c r="S93" s="13">
        <f t="shared" si="46"/>
        <v>2.8222546086054123E-2</v>
      </c>
      <c r="T93" s="13">
        <f t="shared" si="46"/>
        <v>-5.8800222349040254E-3</v>
      </c>
      <c r="U93" s="13">
        <f t="shared" si="46"/>
        <v>-5.1577320413899175E-3</v>
      </c>
      <c r="V93" s="13">
        <f t="shared" si="46"/>
        <v>4.3723874864903589E-2</v>
      </c>
      <c r="W93" s="13">
        <f t="shared" si="46"/>
        <v>1.414457958583637E-2</v>
      </c>
      <c r="X93" s="13">
        <f t="shared" si="46"/>
        <v>-2.3288658136085272E-2</v>
      </c>
      <c r="Y93" s="13">
        <f t="shared" si="46"/>
        <v>2.3829534816499409E-2</v>
      </c>
      <c r="Z93" s="22"/>
    </row>
    <row r="94" spans="1:26" x14ac:dyDescent="0.25">
      <c r="A94" s="7" t="s">
        <v>13</v>
      </c>
    </row>
    <row r="95" spans="1:26" x14ac:dyDescent="0.25">
      <c r="A95" s="7"/>
    </row>
    <row r="96" spans="1:26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</sheetData>
  <mergeCells count="1">
    <mergeCell ref="A9:V9"/>
  </mergeCells>
  <pageMargins left="0.25" right="0.25" top="0.75" bottom="0.75" header="0.3" footer="0.3"/>
  <pageSetup scale="4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B3438-ABF6-4463-829D-A7CAD0AEFC1A}">
  <sheetPr>
    <pageSetUpPr fitToPage="1"/>
  </sheetPr>
  <dimension ref="A9:Z34"/>
  <sheetViews>
    <sheetView zoomScale="85" zoomScaleNormal="85" workbookViewId="0">
      <selection activeCell="A11" sqref="A11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7.140625" bestFit="1" customWidth="1"/>
    <col min="4" max="4" width="6.7109375" bestFit="1" customWidth="1"/>
    <col min="5" max="8" width="5.7109375" bestFit="1" customWidth="1"/>
    <col min="9" max="9" width="6.7109375" bestFit="1" customWidth="1"/>
    <col min="10" max="10" width="6.140625" bestFit="1" customWidth="1"/>
    <col min="11" max="12" width="5.7109375" bestFit="1" customWidth="1"/>
    <col min="13" max="16" width="6.7109375" bestFit="1" customWidth="1"/>
    <col min="17" max="18" width="6.140625" bestFit="1" customWidth="1"/>
    <col min="19" max="21" width="5.7109375" bestFit="1" customWidth="1"/>
    <col min="22" max="22" width="6.7109375" bestFit="1" customWidth="1"/>
    <col min="23" max="23" width="6.140625" bestFit="1" customWidth="1"/>
    <col min="24" max="26" width="5.7109375" bestFit="1" customWidth="1"/>
  </cols>
  <sheetData>
    <row r="9" spans="1:26" ht="21.2" x14ac:dyDescent="0.35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8"/>
    </row>
    <row r="10" spans="1:26" ht="14.25" hidden="1" x14ac:dyDescent="0.25">
      <c r="A10" s="2" t="s">
        <v>0</v>
      </c>
      <c r="B10" s="3">
        <v>2020</v>
      </c>
    </row>
    <row r="12" spans="1:26" ht="14.25" x14ac:dyDescent="0.25">
      <c r="B12" s="2" t="s">
        <v>21</v>
      </c>
    </row>
    <row r="13" spans="1:26" ht="14.25" x14ac:dyDescent="0.25">
      <c r="A13" s="2" t="s">
        <v>8</v>
      </c>
      <c r="B13" s="16">
        <v>43833</v>
      </c>
      <c r="C13" s="16">
        <v>43840</v>
      </c>
      <c r="D13" s="16">
        <v>43847</v>
      </c>
      <c r="E13" s="16">
        <v>43854</v>
      </c>
      <c r="F13" s="16">
        <v>43861</v>
      </c>
      <c r="G13" s="16">
        <v>43868</v>
      </c>
      <c r="H13" s="16">
        <v>43875</v>
      </c>
      <c r="I13" s="16">
        <v>43882</v>
      </c>
      <c r="J13" s="16">
        <v>43889</v>
      </c>
      <c r="K13" s="16">
        <v>43896</v>
      </c>
      <c r="L13" s="16">
        <v>43903</v>
      </c>
      <c r="M13" s="16">
        <v>43910</v>
      </c>
      <c r="N13" s="16">
        <v>43917</v>
      </c>
      <c r="O13" s="16">
        <v>43924</v>
      </c>
      <c r="P13" s="16">
        <v>43931</v>
      </c>
      <c r="Q13" s="16">
        <v>43938</v>
      </c>
      <c r="R13" s="16">
        <v>43945</v>
      </c>
      <c r="S13" s="16">
        <v>43952</v>
      </c>
      <c r="T13" s="16">
        <v>43959</v>
      </c>
      <c r="U13" s="16">
        <v>43966</v>
      </c>
      <c r="V13" s="16">
        <v>43973</v>
      </c>
      <c r="W13" s="16">
        <v>43980</v>
      </c>
      <c r="X13" s="16">
        <v>43987</v>
      </c>
      <c r="Y13" s="16">
        <v>43994</v>
      </c>
      <c r="Z13" s="16">
        <v>44001</v>
      </c>
    </row>
    <row r="14" spans="1:26" ht="14.25" x14ac:dyDescent="0.25">
      <c r="A14" s="3" t="s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x14ac:dyDescent="0.25">
      <c r="A15" s="9" t="s">
        <v>15</v>
      </c>
      <c r="B15" s="10">
        <v>124.04721166381201</v>
      </c>
      <c r="C15" s="10">
        <v>144.245259998329</v>
      </c>
      <c r="D15" s="10">
        <v>151.93880318995301</v>
      </c>
      <c r="E15" s="10">
        <v>152.53078478824199</v>
      </c>
      <c r="F15" s="10">
        <v>158.09177402648999</v>
      </c>
      <c r="G15" s="10">
        <v>164.42665568478299</v>
      </c>
      <c r="H15" s="10">
        <v>157.646285860962</v>
      </c>
      <c r="I15" s="10">
        <v>165.50349392235901</v>
      </c>
      <c r="J15" s="10">
        <v>169.70249598293199</v>
      </c>
      <c r="K15" s="10">
        <v>167.20384821088001</v>
      </c>
      <c r="L15" s="10">
        <v>174.701357376971</v>
      </c>
      <c r="M15" s="10">
        <v>156.75363000471199</v>
      </c>
      <c r="N15" s="10">
        <v>150.032634022948</v>
      </c>
      <c r="O15" s="10">
        <v>169.36500615826299</v>
      </c>
      <c r="P15" s="10">
        <v>163.73553782616199</v>
      </c>
      <c r="Q15" s="10">
        <v>171.77131586857899</v>
      </c>
      <c r="R15" s="10">
        <v>177.78805229528501</v>
      </c>
      <c r="S15" s="10">
        <v>175.01390236846399</v>
      </c>
      <c r="T15" s="10">
        <v>186.70271881306499</v>
      </c>
      <c r="U15" s="10">
        <v>192.42943345873101</v>
      </c>
      <c r="V15" s="10">
        <v>191.91291658322001</v>
      </c>
      <c r="W15" s="10">
        <v>198.710111649807</v>
      </c>
      <c r="X15" s="10">
        <v>198.42609001811101</v>
      </c>
      <c r="Y15" s="10">
        <v>199.72268248535499</v>
      </c>
      <c r="Z15" s="10">
        <v>212.933299602093</v>
      </c>
    </row>
    <row r="16" spans="1:26" x14ac:dyDescent="0.25">
      <c r="A16" s="9" t="s">
        <v>16</v>
      </c>
      <c r="B16" s="11"/>
      <c r="C16" s="11">
        <v>0.16282549251696984</v>
      </c>
      <c r="D16" s="11">
        <v>5.3336540775850295E-2</v>
      </c>
      <c r="E16" s="11">
        <v>3.8961844233358191E-3</v>
      </c>
      <c r="F16" s="11">
        <v>3.6458143488662317E-2</v>
      </c>
      <c r="G16" s="11">
        <v>4.0070912590502793E-2</v>
      </c>
      <c r="H16" s="11">
        <v>-4.1236439405660706E-2</v>
      </c>
      <c r="I16" s="11">
        <v>4.9840743272104582E-2</v>
      </c>
      <c r="J16" s="11">
        <v>2.5371078042272722E-2</v>
      </c>
      <c r="K16" s="11">
        <v>-1.4723694884860654E-2</v>
      </c>
      <c r="L16" s="11">
        <v>4.4840529965763834E-2</v>
      </c>
      <c r="M16" s="11">
        <v>-0.10273376029661499</v>
      </c>
      <c r="N16" s="11">
        <v>-4.2876174424553735E-2</v>
      </c>
      <c r="O16" s="11">
        <v>0.12885444730883036</v>
      </c>
      <c r="P16" s="11">
        <v>-3.3238674622315702E-2</v>
      </c>
      <c r="Q16" s="11">
        <v>4.907778817661803E-2</v>
      </c>
      <c r="R16" s="11">
        <v>3.502759699011318E-2</v>
      </c>
      <c r="S16" s="11">
        <v>-1.5603691536107772E-2</v>
      </c>
      <c r="T16" s="11">
        <v>6.6787931052426086E-2</v>
      </c>
      <c r="U16" s="11">
        <v>3.0672904401568255E-2</v>
      </c>
      <c r="V16" s="11">
        <v>-2.684188516419321E-3</v>
      </c>
      <c r="W16" s="11">
        <v>3.5418121862785083E-2</v>
      </c>
      <c r="X16" s="11">
        <v>-1.429326516591831E-3</v>
      </c>
      <c r="Y16" s="11">
        <v>6.5343850051454338E-3</v>
      </c>
      <c r="Z16" s="11">
        <v>6.6144801142988346E-2</v>
      </c>
    </row>
    <row r="17" spans="1:26" ht="14.25" x14ac:dyDescent="0.25">
      <c r="A17" s="9" t="s">
        <v>17</v>
      </c>
      <c r="B17" s="14">
        <v>72.952380952380906</v>
      </c>
      <c r="C17" s="14">
        <v>237.76190476190399</v>
      </c>
      <c r="D17" s="14">
        <v>211</v>
      </c>
      <c r="E17" s="14">
        <v>208.23809523809501</v>
      </c>
      <c r="F17" s="14">
        <v>204.142857142857</v>
      </c>
      <c r="G17" s="14">
        <v>193.38095238095201</v>
      </c>
      <c r="H17" s="14">
        <v>197.19047619047601</v>
      </c>
      <c r="I17" s="14">
        <v>197.38095238095201</v>
      </c>
      <c r="J17" s="14">
        <v>195.809523809523</v>
      </c>
      <c r="K17" s="14">
        <v>210.95238095238</v>
      </c>
      <c r="L17" s="14">
        <v>224.52380952380901</v>
      </c>
      <c r="M17" s="14">
        <v>242.23809523809501</v>
      </c>
      <c r="N17" s="14">
        <v>199.09523809523799</v>
      </c>
      <c r="O17" s="14">
        <v>163.52380952380901</v>
      </c>
      <c r="P17" s="14">
        <v>182.04761904761901</v>
      </c>
      <c r="Q17" s="14">
        <v>171.38095238095201</v>
      </c>
      <c r="R17" s="14">
        <v>185.23809523809501</v>
      </c>
      <c r="S17" s="14">
        <v>193.52380952380901</v>
      </c>
      <c r="T17" s="14">
        <v>189.76190476190399</v>
      </c>
      <c r="U17" s="14">
        <v>189.333333333333</v>
      </c>
      <c r="V17" s="14">
        <v>181.09523809523799</v>
      </c>
      <c r="W17" s="14">
        <v>206.38095238095201</v>
      </c>
      <c r="X17" s="14">
        <v>206.47619047619</v>
      </c>
      <c r="Y17" s="14">
        <v>210.333333333333</v>
      </c>
      <c r="Z17" s="14">
        <v>195.85714285714201</v>
      </c>
    </row>
    <row r="18" spans="1:26" x14ac:dyDescent="0.25">
      <c r="A18" s="9" t="s">
        <v>18</v>
      </c>
      <c r="B18" s="11"/>
      <c r="C18" s="11">
        <v>2.2591383812010357</v>
      </c>
      <c r="D18" s="11">
        <v>-0.11255758061285513</v>
      </c>
      <c r="E18" s="11">
        <v>-1.3089596027985718E-2</v>
      </c>
      <c r="F18" s="11">
        <v>-1.9666133089411945E-2</v>
      </c>
      <c r="G18" s="11">
        <v>-5.2717518077911099E-2</v>
      </c>
      <c r="H18" s="11">
        <v>1.9699581383896589E-2</v>
      </c>
      <c r="I18" s="11">
        <v>9.659502535610022E-4</v>
      </c>
      <c r="J18" s="11">
        <v>-7.9613992762386666E-3</v>
      </c>
      <c r="K18" s="11">
        <v>7.7334630350194125E-2</v>
      </c>
      <c r="L18" s="11">
        <v>6.4334085778783412E-2</v>
      </c>
      <c r="M18" s="11">
        <v>7.8897136797456413E-2</v>
      </c>
      <c r="N18" s="11">
        <v>-0.17810104187143669</v>
      </c>
      <c r="O18" s="11">
        <v>-0.17866539105477375</v>
      </c>
      <c r="P18" s="11">
        <v>0.11327897495632244</v>
      </c>
      <c r="Q18" s="11">
        <v>-5.8592728223909762E-2</v>
      </c>
      <c r="R18" s="11">
        <v>8.0855793275910998E-2</v>
      </c>
      <c r="S18" s="11">
        <v>4.4730077120821096E-2</v>
      </c>
      <c r="T18" s="11">
        <v>-1.9438976377954116E-2</v>
      </c>
      <c r="U18" s="11">
        <v>-2.2584692597216634E-3</v>
      </c>
      <c r="V18" s="11">
        <v>-4.3511066398389232E-2</v>
      </c>
      <c r="W18" s="11">
        <v>0.13962661057060077</v>
      </c>
      <c r="X18" s="11">
        <v>4.6146746654309145E-4</v>
      </c>
      <c r="Y18" s="11">
        <v>1.8680811808118831E-2</v>
      </c>
      <c r="Z18" s="11">
        <v>-6.8824994340052376E-2</v>
      </c>
    </row>
    <row r="19" spans="1:26" ht="14.25" x14ac:dyDescent="0.25">
      <c r="A19" s="9" t="s">
        <v>19</v>
      </c>
      <c r="B19" s="5">
        <v>1.8095238095238</v>
      </c>
      <c r="C19" s="5">
        <v>6.5238095238095202</v>
      </c>
      <c r="D19" s="5">
        <v>6.3333333333333304</v>
      </c>
      <c r="E19" s="5">
        <v>6.5714285714285703</v>
      </c>
      <c r="F19" s="5">
        <v>6.3809523809523796</v>
      </c>
      <c r="G19" s="5">
        <v>6.3333333333333304</v>
      </c>
      <c r="H19" s="5">
        <v>6.2857142857142803</v>
      </c>
      <c r="I19" s="5">
        <v>6.3333333333333304</v>
      </c>
      <c r="J19" s="5">
        <v>6.4285714285714199</v>
      </c>
      <c r="K19" s="5">
        <v>6.3333333333333304</v>
      </c>
      <c r="L19" s="5">
        <v>6.5238095238095202</v>
      </c>
      <c r="M19" s="5">
        <v>6.3333333333333304</v>
      </c>
      <c r="N19" s="5">
        <v>6.2380952380952301</v>
      </c>
      <c r="O19" s="5">
        <v>6.1904761904761898</v>
      </c>
      <c r="P19" s="5">
        <v>6.1428571428571397</v>
      </c>
      <c r="Q19" s="5">
        <v>5.5714285714285703</v>
      </c>
      <c r="R19" s="5">
        <v>6.1904761904761898</v>
      </c>
      <c r="S19" s="5">
        <v>6.3809523809523796</v>
      </c>
      <c r="T19" s="5">
        <v>6.1904761904761898</v>
      </c>
      <c r="U19" s="5">
        <v>6.2857142857142803</v>
      </c>
      <c r="V19" s="5">
        <v>5.6666666666666599</v>
      </c>
      <c r="W19" s="5">
        <v>6.2380952380952301</v>
      </c>
      <c r="X19" s="5">
        <v>6.1904761904761898</v>
      </c>
      <c r="Y19" s="5">
        <v>6.1904761904761898</v>
      </c>
      <c r="Z19" s="5">
        <v>6.0952380952380896</v>
      </c>
    </row>
    <row r="20" spans="1:26" x14ac:dyDescent="0.25">
      <c r="A20" s="9" t="s">
        <v>20</v>
      </c>
      <c r="B20" s="11"/>
      <c r="C20" s="11">
        <v>2.605263157894754</v>
      </c>
      <c r="D20" s="11">
        <v>-2.9197080291970715E-2</v>
      </c>
      <c r="E20" s="11">
        <v>3.7593984962406318E-2</v>
      </c>
      <c r="F20" s="11">
        <v>-2.898550724637685E-2</v>
      </c>
      <c r="G20" s="11">
        <v>-7.4626865671644322E-3</v>
      </c>
      <c r="H20" s="11">
        <v>-7.5187969924816007E-3</v>
      </c>
      <c r="I20" s="11">
        <v>7.5757575757579793E-3</v>
      </c>
      <c r="J20" s="11">
        <v>1.5037593984961519E-2</v>
      </c>
      <c r="K20" s="11">
        <v>-1.4814814814813953E-2</v>
      </c>
      <c r="L20" s="11">
        <v>3.007518796992472E-2</v>
      </c>
      <c r="M20" s="11">
        <v>-2.9197080291970715E-2</v>
      </c>
      <c r="N20" s="11">
        <v>-1.5037593984963201E-2</v>
      </c>
      <c r="O20" s="11">
        <v>-7.6335877862583855E-3</v>
      </c>
      <c r="P20" s="11">
        <v>-7.6923076923080961E-3</v>
      </c>
      <c r="Q20" s="11">
        <v>-9.302325581395321E-2</v>
      </c>
      <c r="R20" s="11">
        <v>0.11111111111111122</v>
      </c>
      <c r="S20" s="11">
        <v>3.0769230769230663E-2</v>
      </c>
      <c r="T20" s="11">
        <v>-2.9850746268656615E-2</v>
      </c>
      <c r="U20" s="11">
        <v>1.5384615384614614E-2</v>
      </c>
      <c r="V20" s="11">
        <v>-9.8484848484848786E-2</v>
      </c>
      <c r="W20" s="11">
        <v>0.1008403361344537</v>
      </c>
      <c r="X20" s="11">
        <v>-7.6335877862583855E-3</v>
      </c>
      <c r="Y20" s="11">
        <v>0</v>
      </c>
      <c r="Z20" s="11">
        <v>-1.5384615384616192E-2</v>
      </c>
    </row>
    <row r="21" spans="1:26" ht="14.25" x14ac:dyDescent="0.25">
      <c r="A21" s="3" t="s">
        <v>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x14ac:dyDescent="0.25">
      <c r="A22" s="9" t="s">
        <v>15</v>
      </c>
      <c r="B22" s="10">
        <v>178.714887132136</v>
      </c>
      <c r="C22" s="10">
        <v>188.29679061742601</v>
      </c>
      <c r="D22" s="10">
        <v>185.52990894773799</v>
      </c>
      <c r="E22" s="10">
        <v>188.89604974309299</v>
      </c>
      <c r="F22" s="10">
        <v>195.484234865562</v>
      </c>
      <c r="G22" s="10">
        <v>201.105921963664</v>
      </c>
      <c r="H22" s="10">
        <v>186.223816323573</v>
      </c>
      <c r="I22" s="10">
        <v>175.37543037620401</v>
      </c>
      <c r="J22" s="10">
        <v>200.42844645258401</v>
      </c>
      <c r="K22" s="10">
        <v>201.08389224441501</v>
      </c>
      <c r="L22" s="10">
        <v>201.06901803139201</v>
      </c>
      <c r="M22" s="10">
        <v>185.14879992667699</v>
      </c>
      <c r="N22" s="10">
        <v>185.47889981872299</v>
      </c>
      <c r="O22" s="10">
        <v>202.04817899767301</v>
      </c>
      <c r="P22" s="10">
        <v>192.39896106150701</v>
      </c>
      <c r="Q22" s="10">
        <v>196.725197301143</v>
      </c>
      <c r="R22" s="10">
        <v>203.43467945757499</v>
      </c>
      <c r="S22" s="10">
        <v>208.908516172417</v>
      </c>
      <c r="T22" s="10">
        <v>215.003671112066</v>
      </c>
      <c r="U22" s="10">
        <v>211.55238515917</v>
      </c>
      <c r="V22" s="10">
        <v>212.26806772408401</v>
      </c>
      <c r="W22" s="10">
        <v>224.76048973080799</v>
      </c>
      <c r="X22" s="10">
        <v>229.672907177837</v>
      </c>
      <c r="Y22" s="10">
        <v>219.28434573539499</v>
      </c>
      <c r="Z22" s="10">
        <v>220.39360157879099</v>
      </c>
    </row>
    <row r="23" spans="1:26" x14ac:dyDescent="0.25">
      <c r="A23" s="9" t="s">
        <v>16</v>
      </c>
      <c r="B23" s="11"/>
      <c r="C23" s="11">
        <v>5.3615586474368329E-2</v>
      </c>
      <c r="D23" s="11">
        <v>-1.469425825376737E-2</v>
      </c>
      <c r="E23" s="11">
        <v>1.8143386230536036E-2</v>
      </c>
      <c r="F23" s="11">
        <v>3.4877304906212901E-2</v>
      </c>
      <c r="G23" s="11">
        <v>2.8757751754089712E-2</v>
      </c>
      <c r="H23" s="11">
        <v>-7.4001329721060674E-2</v>
      </c>
      <c r="I23" s="11">
        <v>-5.8254557132044776E-2</v>
      </c>
      <c r="J23" s="11">
        <v>0.14285362563409196</v>
      </c>
      <c r="K23" s="11">
        <v>3.2702233811210033E-3</v>
      </c>
      <c r="L23" s="11">
        <v>-7.3970186557393433E-5</v>
      </c>
      <c r="M23" s="11">
        <v>-7.9177877629210219E-2</v>
      </c>
      <c r="N23" s="11">
        <v>1.7828897199265363E-3</v>
      </c>
      <c r="O23" s="11">
        <v>8.9332421074008558E-2</v>
      </c>
      <c r="P23" s="11">
        <v>-4.7757015104190205E-2</v>
      </c>
      <c r="Q23" s="11">
        <v>2.2485756761716387E-2</v>
      </c>
      <c r="R23" s="11">
        <v>3.4105860603922782E-2</v>
      </c>
      <c r="S23" s="11">
        <v>2.6907097302372885E-2</v>
      </c>
      <c r="T23" s="11">
        <v>2.917619181507438E-2</v>
      </c>
      <c r="U23" s="11">
        <v>-1.6052218713498583E-2</v>
      </c>
      <c r="V23" s="11">
        <v>3.3830039986338695E-3</v>
      </c>
      <c r="W23" s="11">
        <v>5.8852102158682772E-2</v>
      </c>
      <c r="X23" s="11">
        <v>2.1856232173690926E-2</v>
      </c>
      <c r="Y23" s="11">
        <v>-4.523198478259384E-2</v>
      </c>
      <c r="Z23" s="11">
        <v>5.05852727277902E-3</v>
      </c>
    </row>
    <row r="24" spans="1:26" ht="14.25" x14ac:dyDescent="0.25">
      <c r="A24" s="9" t="s">
        <v>17</v>
      </c>
      <c r="B24" s="14">
        <v>76.279069767441797</v>
      </c>
      <c r="C24" s="14">
        <v>179.53488372093</v>
      </c>
      <c r="D24" s="14">
        <v>178.62790697674399</v>
      </c>
      <c r="E24" s="14">
        <v>174.279069767441</v>
      </c>
      <c r="F24" s="14">
        <v>175.88372093023199</v>
      </c>
      <c r="G24" s="14">
        <v>177.86046511627899</v>
      </c>
      <c r="H24" s="14">
        <v>179.511627906976</v>
      </c>
      <c r="I24" s="14">
        <v>166.744186046511</v>
      </c>
      <c r="J24" s="14">
        <v>178.302325581395</v>
      </c>
      <c r="K24" s="14">
        <v>195.53488372093</v>
      </c>
      <c r="L24" s="14">
        <v>211.09302325581299</v>
      </c>
      <c r="M24" s="14">
        <v>227.255813953488</v>
      </c>
      <c r="N24" s="14">
        <v>177.58139534883699</v>
      </c>
      <c r="O24" s="14">
        <v>164.09302325581299</v>
      </c>
      <c r="P24" s="14">
        <v>160.41860465116201</v>
      </c>
      <c r="Q24" s="14">
        <v>176.34883720930199</v>
      </c>
      <c r="R24" s="14">
        <v>171.046511627906</v>
      </c>
      <c r="S24" s="14">
        <v>181.97674418604601</v>
      </c>
      <c r="T24" s="14">
        <v>183.69767441860401</v>
      </c>
      <c r="U24" s="14">
        <v>183.488372093023</v>
      </c>
      <c r="V24" s="14">
        <v>179.023255813953</v>
      </c>
      <c r="W24" s="14">
        <v>225.53488372093</v>
      </c>
      <c r="X24" s="14">
        <v>220.44186046511601</v>
      </c>
      <c r="Y24" s="14">
        <v>211.37209302325499</v>
      </c>
      <c r="Z24" s="14">
        <v>208.09302325581299</v>
      </c>
    </row>
    <row r="25" spans="1:26" x14ac:dyDescent="0.25">
      <c r="A25" s="9" t="s">
        <v>18</v>
      </c>
      <c r="B25" s="11"/>
      <c r="C25" s="11">
        <v>1.3536585365853648</v>
      </c>
      <c r="D25" s="11">
        <v>-5.0518134715023984E-3</v>
      </c>
      <c r="E25" s="11">
        <v>-2.4345788308817676E-2</v>
      </c>
      <c r="F25" s="11">
        <v>9.2073658927158738E-3</v>
      </c>
      <c r="G25" s="11">
        <v>1.1238926351979543E-2</v>
      </c>
      <c r="H25" s="11">
        <v>9.2834728033435766E-3</v>
      </c>
      <c r="I25" s="11">
        <v>-7.1123202487368475E-2</v>
      </c>
      <c r="J25" s="11">
        <v>6.9316596931661575E-2</v>
      </c>
      <c r="K25" s="11">
        <v>9.6647971827312704E-2</v>
      </c>
      <c r="L25" s="11">
        <v>7.9567078972403629E-2</v>
      </c>
      <c r="M25" s="11">
        <v>7.6567147736039273E-2</v>
      </c>
      <c r="N25" s="11">
        <v>-0.21858370855505493</v>
      </c>
      <c r="O25" s="11">
        <v>-7.5955997904666395E-2</v>
      </c>
      <c r="P25" s="11">
        <v>-2.239229024943213E-2</v>
      </c>
      <c r="Q25" s="11">
        <v>9.9304146129316082E-2</v>
      </c>
      <c r="R25" s="11">
        <v>-3.0067255703551104E-2</v>
      </c>
      <c r="S25" s="11">
        <v>6.3902107409928341E-2</v>
      </c>
      <c r="T25" s="11">
        <v>9.4568690095839462E-3</v>
      </c>
      <c r="U25" s="11">
        <v>-1.1393847322424763E-3</v>
      </c>
      <c r="V25" s="11">
        <v>-2.4334600760457591E-2</v>
      </c>
      <c r="W25" s="11">
        <v>0.25980774227072179</v>
      </c>
      <c r="X25" s="11">
        <v>-2.2581975665085765E-2</v>
      </c>
      <c r="Y25" s="11">
        <v>-4.1143580546473706E-2</v>
      </c>
      <c r="Z25" s="11">
        <v>-1.551325778413537E-2</v>
      </c>
    </row>
    <row r="26" spans="1:26" ht="14.25" x14ac:dyDescent="0.25">
      <c r="A26" s="9" t="s">
        <v>19</v>
      </c>
      <c r="B26" s="5">
        <v>2.34883720930232</v>
      </c>
      <c r="C26" s="5">
        <v>6.2558139534883699</v>
      </c>
      <c r="D26" s="5">
        <v>6.2558139534883699</v>
      </c>
      <c r="E26" s="5">
        <v>6.2093023255813904</v>
      </c>
      <c r="F26" s="5">
        <v>6.16279069767441</v>
      </c>
      <c r="G26" s="5">
        <v>6.2790697674418601</v>
      </c>
      <c r="H26" s="5">
        <v>6.2093023255813904</v>
      </c>
      <c r="I26" s="5">
        <v>5.34883720930232</v>
      </c>
      <c r="J26" s="5">
        <v>6.1395348837209296</v>
      </c>
      <c r="K26" s="5">
        <v>6.2558139534883699</v>
      </c>
      <c r="L26" s="5">
        <v>6.2325581395348797</v>
      </c>
      <c r="M26" s="5">
        <v>6.3255813953488298</v>
      </c>
      <c r="N26" s="5">
        <v>6.1162790697674403</v>
      </c>
      <c r="O26" s="5">
        <v>5.9534883720930196</v>
      </c>
      <c r="P26" s="5">
        <v>5.34883720930232</v>
      </c>
      <c r="Q26" s="5">
        <v>5.8837209302325499</v>
      </c>
      <c r="R26" s="5">
        <v>6.0465116279069697</v>
      </c>
      <c r="S26" s="5">
        <v>5.8372093023255802</v>
      </c>
      <c r="T26" s="5">
        <v>6</v>
      </c>
      <c r="U26" s="5">
        <v>5.9534883720930196</v>
      </c>
      <c r="V26" s="5">
        <v>5.1860465116279002</v>
      </c>
      <c r="W26" s="5">
        <v>5.8837209302325499</v>
      </c>
      <c r="X26" s="5">
        <v>6.0697674418604599</v>
      </c>
      <c r="Y26" s="5">
        <v>6.0465116279069697</v>
      </c>
      <c r="Z26" s="5">
        <v>6</v>
      </c>
    </row>
    <row r="27" spans="1:26" x14ac:dyDescent="0.25">
      <c r="A27" s="9" t="s">
        <v>20</v>
      </c>
      <c r="B27" s="11"/>
      <c r="C27" s="11">
        <v>1.6633663366336688</v>
      </c>
      <c r="D27" s="11">
        <v>0</v>
      </c>
      <c r="E27" s="11">
        <v>-7.4349442379186576E-3</v>
      </c>
      <c r="F27" s="11">
        <v>-7.4906367041204418E-3</v>
      </c>
      <c r="G27" s="11">
        <v>1.8867924528303243E-2</v>
      </c>
      <c r="H27" s="11">
        <v>-1.1111111111111838E-2</v>
      </c>
      <c r="I27" s="11">
        <v>-0.13857677902621746</v>
      </c>
      <c r="J27" s="11">
        <v>0.14782608695652283</v>
      </c>
      <c r="K27" s="11">
        <v>1.8939393939393687E-2</v>
      </c>
      <c r="L27" s="11">
        <v>-3.7174721189593995E-3</v>
      </c>
      <c r="M27" s="11">
        <v>1.4925373134327824E-2</v>
      </c>
      <c r="N27" s="11">
        <v>-3.3088235294116759E-2</v>
      </c>
      <c r="O27" s="11">
        <v>-2.6615969581749395E-2</v>
      </c>
      <c r="P27" s="11">
        <v>-0.10156250000000039</v>
      </c>
      <c r="Q27" s="11">
        <v>9.9999999999999617E-2</v>
      </c>
      <c r="R27" s="11">
        <v>2.7667984189723559E-2</v>
      </c>
      <c r="S27" s="11">
        <v>-3.4615384615383687E-2</v>
      </c>
      <c r="T27" s="11">
        <v>2.788844621513965E-2</v>
      </c>
      <c r="U27" s="11">
        <v>-7.7519379844967302E-3</v>
      </c>
      <c r="V27" s="11">
        <v>-0.12890625000000061</v>
      </c>
      <c r="W27" s="11">
        <v>0.13452914798206267</v>
      </c>
      <c r="X27" s="11">
        <v>3.1620553359684347E-2</v>
      </c>
      <c r="Y27" s="11">
        <v>-3.8314176245213757E-3</v>
      </c>
      <c r="Z27" s="11">
        <v>-7.69230769230654E-3</v>
      </c>
    </row>
    <row r="28" spans="1:26" ht="14.25" x14ac:dyDescent="0.25">
      <c r="A28" s="3" t="s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x14ac:dyDescent="0.25">
      <c r="A29" s="9" t="s">
        <v>15</v>
      </c>
      <c r="B29" s="10">
        <v>143.31091638954999</v>
      </c>
      <c r="C29" s="10">
        <v>158.163601945067</v>
      </c>
      <c r="D29" s="10">
        <v>163.57227990355099</v>
      </c>
      <c r="E29" s="10">
        <v>163.607628030017</v>
      </c>
      <c r="F29" s="10">
        <v>161.76723795858001</v>
      </c>
      <c r="G29" s="10">
        <v>174.81983633072301</v>
      </c>
      <c r="H29" s="10">
        <v>170.45595606581799</v>
      </c>
      <c r="I29" s="10">
        <v>168.02422974088199</v>
      </c>
      <c r="J29" s="10">
        <v>175.84234281473701</v>
      </c>
      <c r="K29" s="10">
        <v>166.818501664602</v>
      </c>
      <c r="L29" s="10">
        <v>167.16160007670999</v>
      </c>
      <c r="M29" s="10">
        <v>167.66777772185699</v>
      </c>
      <c r="N29" s="10">
        <v>175.873842106692</v>
      </c>
      <c r="O29" s="10">
        <v>189.94479389511801</v>
      </c>
      <c r="P29" s="10">
        <v>184.010902201764</v>
      </c>
      <c r="Q29" s="10">
        <v>187.39734784582299</v>
      </c>
      <c r="R29" s="10">
        <v>183.03924065906699</v>
      </c>
      <c r="S29" s="10">
        <v>192.92690410186</v>
      </c>
      <c r="T29" s="10">
        <v>191.757632561436</v>
      </c>
      <c r="U29" s="10">
        <v>188.23204818125899</v>
      </c>
      <c r="V29" s="10">
        <v>185.631112650228</v>
      </c>
      <c r="W29" s="10">
        <v>188.22965096572301</v>
      </c>
      <c r="X29" s="10">
        <v>190.78847610938399</v>
      </c>
      <c r="Y29" s="10">
        <v>187.81059459711901</v>
      </c>
      <c r="Z29" s="10">
        <v>192.750932868566</v>
      </c>
    </row>
    <row r="30" spans="1:26" x14ac:dyDescent="0.25">
      <c r="A30" s="9" t="s">
        <v>16</v>
      </c>
      <c r="B30" s="11"/>
      <c r="C30" s="11">
        <v>0.10363959654785969</v>
      </c>
      <c r="D30" s="11">
        <v>3.4196729790982636E-2</v>
      </c>
      <c r="E30" s="11">
        <v>2.1610095846831404E-4</v>
      </c>
      <c r="F30" s="11">
        <v>-1.1248803577173859E-2</v>
      </c>
      <c r="G30" s="11">
        <v>8.0687526948349533E-2</v>
      </c>
      <c r="H30" s="11">
        <v>-2.4962157364393483E-2</v>
      </c>
      <c r="I30" s="11">
        <v>-1.4266009713365686E-2</v>
      </c>
      <c r="J30" s="11">
        <v>4.652967661813831E-2</v>
      </c>
      <c r="K30" s="11">
        <v>-5.1317794142690082E-2</v>
      </c>
      <c r="L30" s="11">
        <v>2.056716783116841E-3</v>
      </c>
      <c r="M30" s="11">
        <v>3.0280737018233959E-3</v>
      </c>
      <c r="N30" s="11">
        <v>4.8942405609072905E-2</v>
      </c>
      <c r="O30" s="11">
        <v>8.0005938460649656E-2</v>
      </c>
      <c r="P30" s="11">
        <v>-3.1240085983249091E-2</v>
      </c>
      <c r="Q30" s="11">
        <v>1.8403505463746E-2</v>
      </c>
      <c r="R30" s="11">
        <v>-2.3255970465182556E-2</v>
      </c>
      <c r="S30" s="11">
        <v>5.4019364411645461E-2</v>
      </c>
      <c r="T30" s="11">
        <v>-6.0606971633498227E-3</v>
      </c>
      <c r="U30" s="11">
        <v>-1.8385627383293173E-2</v>
      </c>
      <c r="V30" s="11">
        <v>-1.381770828167582E-2</v>
      </c>
      <c r="W30" s="11">
        <v>1.3998398643395806E-2</v>
      </c>
      <c r="X30" s="11">
        <v>1.3594166118530121E-2</v>
      </c>
      <c r="Y30" s="11">
        <v>-1.5608288157601768E-2</v>
      </c>
      <c r="Z30" s="11">
        <v>2.6304896600986397E-2</v>
      </c>
    </row>
    <row r="31" spans="1:26" ht="14.25" x14ac:dyDescent="0.25">
      <c r="A31" s="9" t="s">
        <v>17</v>
      </c>
      <c r="B31" s="14">
        <v>98.8333333333333</v>
      </c>
      <c r="C31" s="14">
        <v>243.083333333333</v>
      </c>
      <c r="D31" s="14">
        <v>216.916666666666</v>
      </c>
      <c r="E31" s="14">
        <v>230</v>
      </c>
      <c r="F31" s="14">
        <v>236.083333333333</v>
      </c>
      <c r="G31" s="14">
        <v>235.291666666666</v>
      </c>
      <c r="H31" s="14">
        <v>234.416666666666</v>
      </c>
      <c r="I31" s="14">
        <v>214.166666666666</v>
      </c>
      <c r="J31" s="14">
        <v>240.333333333333</v>
      </c>
      <c r="K31" s="14">
        <v>240.375</v>
      </c>
      <c r="L31" s="14">
        <v>258.08333333333297</v>
      </c>
      <c r="M31" s="14">
        <v>296.791666666666</v>
      </c>
      <c r="N31" s="14">
        <v>212.541666666666</v>
      </c>
      <c r="O31" s="14">
        <v>192.125</v>
      </c>
      <c r="P31" s="14">
        <v>181.125</v>
      </c>
      <c r="Q31" s="14">
        <v>233.208333333333</v>
      </c>
      <c r="R31" s="14">
        <v>244.125</v>
      </c>
      <c r="S31" s="14">
        <v>257.58333333333297</v>
      </c>
      <c r="T31" s="14">
        <v>271.541666666666</v>
      </c>
      <c r="U31" s="14">
        <v>276.166666666666</v>
      </c>
      <c r="V31" s="14">
        <v>251.625</v>
      </c>
      <c r="W31" s="14">
        <v>295.08333333333297</v>
      </c>
      <c r="X31" s="14">
        <v>278.875</v>
      </c>
      <c r="Y31" s="14">
        <v>266.83333333333297</v>
      </c>
      <c r="Z31" s="14">
        <v>260.791666666666</v>
      </c>
    </row>
    <row r="32" spans="1:26" x14ac:dyDescent="0.25">
      <c r="A32" s="9" t="s">
        <v>18</v>
      </c>
      <c r="B32" s="11"/>
      <c r="C32" s="11">
        <v>1.459527824620571</v>
      </c>
      <c r="D32" s="11">
        <v>-0.10764484058964841</v>
      </c>
      <c r="E32" s="11">
        <v>6.0315021129469244E-2</v>
      </c>
      <c r="F32" s="11">
        <v>2.64492753623174E-2</v>
      </c>
      <c r="G32" s="11">
        <v>-3.353335686552768E-3</v>
      </c>
      <c r="H32" s="11">
        <v>-3.7187887373826916E-3</v>
      </c>
      <c r="I32" s="11">
        <v>-8.6384642730181552E-2</v>
      </c>
      <c r="J32" s="11">
        <v>0.12217898832685017</v>
      </c>
      <c r="K32" s="11">
        <v>1.7337031900276689E-4</v>
      </c>
      <c r="L32" s="11">
        <v>7.3669613451203222E-2</v>
      </c>
      <c r="M32" s="11">
        <v>0.1499838553438802</v>
      </c>
      <c r="N32" s="11">
        <v>-0.28386915625438786</v>
      </c>
      <c r="O32" s="11">
        <v>-9.6059596157613336E-2</v>
      </c>
      <c r="P32" s="11">
        <v>-5.7254391672088484E-2</v>
      </c>
      <c r="Q32" s="11">
        <v>0.28755463538072051</v>
      </c>
      <c r="R32" s="11">
        <v>4.6810791495445474E-2</v>
      </c>
      <c r="S32" s="11">
        <v>5.5128861580473011E-2</v>
      </c>
      <c r="T32" s="11">
        <v>5.418958265933245E-2</v>
      </c>
      <c r="U32" s="11">
        <v>1.7032376860518686E-2</v>
      </c>
      <c r="V32" s="11">
        <v>-8.8865419432707524E-2</v>
      </c>
      <c r="W32" s="11">
        <v>0.17271071369431881</v>
      </c>
      <c r="X32" s="11">
        <v>-5.4927986444506048E-2</v>
      </c>
      <c r="Y32" s="11">
        <v>-4.317944120723273E-2</v>
      </c>
      <c r="Z32" s="11">
        <v>-2.2642098688320966E-2</v>
      </c>
    </row>
    <row r="33" spans="1:26" ht="14.25" x14ac:dyDescent="0.25">
      <c r="A33" s="9" t="s">
        <v>19</v>
      </c>
      <c r="B33" s="5">
        <v>2.25</v>
      </c>
      <c r="C33" s="5">
        <v>6.2083333333333304</v>
      </c>
      <c r="D33" s="5">
        <v>6.3333333333333304</v>
      </c>
      <c r="E33" s="5">
        <v>6.2916666666666599</v>
      </c>
      <c r="F33" s="5">
        <v>6.4583333333333304</v>
      </c>
      <c r="G33" s="5">
        <v>6.25</v>
      </c>
      <c r="H33" s="5">
        <v>6.4166666666666599</v>
      </c>
      <c r="I33" s="5">
        <v>5.7083333333333304</v>
      </c>
      <c r="J33" s="5">
        <v>6.4583333333333304</v>
      </c>
      <c r="K33" s="5">
        <v>6.4583333333333304</v>
      </c>
      <c r="L33" s="5">
        <v>6.3333333333333304</v>
      </c>
      <c r="M33" s="5">
        <v>6.3333333333333304</v>
      </c>
      <c r="N33" s="5">
        <v>6.2916666666666599</v>
      </c>
      <c r="O33" s="5">
        <v>6.2083333333333304</v>
      </c>
      <c r="P33" s="5">
        <v>5.5833333333333304</v>
      </c>
      <c r="Q33" s="5">
        <v>5.9166666666666599</v>
      </c>
      <c r="R33" s="5">
        <v>6.0833333333333304</v>
      </c>
      <c r="S33" s="5">
        <v>6.1666666666666599</v>
      </c>
      <c r="T33" s="5">
        <v>6.2916666666666599</v>
      </c>
      <c r="U33" s="5">
        <v>6.25</v>
      </c>
      <c r="V33" s="5">
        <v>5.5833333333333304</v>
      </c>
      <c r="W33" s="5">
        <v>6.2083333333333304</v>
      </c>
      <c r="X33" s="5">
        <v>6.25</v>
      </c>
      <c r="Y33" s="5">
        <v>6.2083333333333304</v>
      </c>
      <c r="Z33" s="5">
        <v>6.2916666666666599</v>
      </c>
    </row>
    <row r="34" spans="1:26" x14ac:dyDescent="0.25">
      <c r="A34" s="9" t="s">
        <v>20</v>
      </c>
      <c r="B34" s="11"/>
      <c r="C34" s="11">
        <v>1.759259259259258</v>
      </c>
      <c r="D34" s="11">
        <v>2.0134228187919472E-2</v>
      </c>
      <c r="E34" s="11">
        <v>-6.5789473684216638E-3</v>
      </c>
      <c r="F34" s="11">
        <v>2.6490066225166205E-2</v>
      </c>
      <c r="G34" s="11">
        <v>-3.2258064516128587E-2</v>
      </c>
      <c r="H34" s="11">
        <v>2.6666666666665576E-2</v>
      </c>
      <c r="I34" s="11">
        <v>-0.11038961038960991</v>
      </c>
      <c r="J34" s="11">
        <v>0.13138686131386867</v>
      </c>
      <c r="K34" s="11">
        <v>0</v>
      </c>
      <c r="L34" s="11">
        <v>-1.9354838709677427E-2</v>
      </c>
      <c r="M34" s="11">
        <v>0</v>
      </c>
      <c r="N34" s="11">
        <v>-6.5789473684216638E-3</v>
      </c>
      <c r="O34" s="11">
        <v>-1.3245033112582185E-2</v>
      </c>
      <c r="P34" s="11">
        <v>-0.10067114093959736</v>
      </c>
      <c r="Q34" s="11">
        <v>5.9701492537312773E-2</v>
      </c>
      <c r="R34" s="11">
        <v>2.8169014084507726E-2</v>
      </c>
      <c r="S34" s="11">
        <v>1.3698630136985676E-2</v>
      </c>
      <c r="T34" s="11">
        <v>2.0270270270270292E-2</v>
      </c>
      <c r="U34" s="11">
        <v>-6.6225165562903152E-3</v>
      </c>
      <c r="V34" s="11">
        <v>-0.10666666666666715</v>
      </c>
      <c r="W34" s="11">
        <v>0.11194029850746275</v>
      </c>
      <c r="X34" s="11">
        <v>6.7114093959736347E-3</v>
      </c>
      <c r="Y34" s="11">
        <v>-6.6666666666671407E-3</v>
      </c>
      <c r="Z34" s="11">
        <v>1.3422818791945694E-2</v>
      </c>
    </row>
  </sheetData>
  <mergeCells count="1">
    <mergeCell ref="A9:Y9"/>
  </mergeCells>
  <pageMargins left="0.7" right="0.7" top="0.75" bottom="0.7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C56C42A463B47969A145B3AAA01A4" ma:contentTypeVersion="11" ma:contentTypeDescription="Create a new document." ma:contentTypeScope="" ma:versionID="63f80d40576cfe67dafab52e812a3e29">
  <xsd:schema xmlns:xsd="http://www.w3.org/2001/XMLSchema" xmlns:xs="http://www.w3.org/2001/XMLSchema" xmlns:p="http://schemas.microsoft.com/office/2006/metadata/properties" xmlns:ns2="a3a08482-29e5-46d2-be92-c0884da97880" xmlns:ns3="8200f0e4-6e70-4904-b434-06d54f394806" targetNamespace="http://schemas.microsoft.com/office/2006/metadata/properties" ma:root="true" ma:fieldsID="f28ce9cfe10b8e38d36fc3d8d968edb0" ns2:_="" ns3:_="">
    <xsd:import namespace="a3a08482-29e5-46d2-be92-c0884da97880"/>
    <xsd:import namespace="8200f0e4-6e70-4904-b434-06d54f394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08482-29e5-46d2-be92-c0884da97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0f0e4-6e70-4904-b434-06d54f394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E46D90-9B27-46D0-8F04-A27715E3F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a08482-29e5-46d2-be92-c0884da97880"/>
    <ds:schemaRef ds:uri="8200f0e4-6e70-4904-b434-06d54f394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DEA34-3D53-4C8C-8B34-6BFFBF92B98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a3a08482-29e5-46d2-be92-c0884da97880"/>
    <ds:schemaRef ds:uri="http://purl.org/dc/dcmitype/"/>
    <ds:schemaRef ds:uri="http://purl.org/dc/elements/1.1/"/>
    <ds:schemaRef ds:uri="http://schemas.microsoft.com/office/infopath/2007/PartnerControls"/>
    <ds:schemaRef ds:uri="8200f0e4-6e70-4904-b434-06d54f39480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3AE2B9-95BF-4EDA-AD07-DC826ED4C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National Report</vt:lpstr>
      <vt:lpstr>Weekly Province Report</vt:lpstr>
      <vt:lpstr>'Weekly National Report'!Print_Area</vt:lpstr>
      <vt:lpstr>'Weekly Province Report'!Print_Area</vt:lpstr>
      <vt:lpstr>'Weekly Province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Colin Siren</cp:lastModifiedBy>
  <cp:lastPrinted>2020-03-30T12:43:26Z</cp:lastPrinted>
  <dcterms:created xsi:type="dcterms:W3CDTF">2020-03-23T16:19:59Z</dcterms:created>
  <dcterms:modified xsi:type="dcterms:W3CDTF">2020-06-23T13:33:03Z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0x0101002CAC56C42A463B47969A145B3AAA01A4</vt:lpwstr>
  </property>
</Properties>
</file>