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olin.siren\Kynetec\AH-Canada - Products\PetTrak Canada\_COVID Weekly Tracker\"/>
    </mc:Choice>
  </mc:AlternateContent>
  <xr:revisionPtr revIDLastSave="0" documentId="8_{ACE32A5F-2FA0-421D-895D-71FB87CFC43D}" xr6:coauthVersionLast="44" xr6:coauthVersionMax="44" xr10:uidLastSave="{00000000-0000-0000-0000-000000000000}"/>
  <bookViews>
    <workbookView xWindow="-120" yWindow="-120" windowWidth="29040" windowHeight="15840" tabRatio="735" activeTab="1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87" i="2" l="1"/>
  <c r="AB93" i="2"/>
  <c r="AB92" i="2"/>
  <c r="AB65" i="2"/>
  <c r="AB60" i="2"/>
  <c r="AB39" i="2"/>
  <c r="AB27" i="2"/>
  <c r="AB33" i="2"/>
  <c r="AB32" i="2"/>
  <c r="AA33" i="2" l="1"/>
  <c r="AA32" i="2"/>
  <c r="AA39" i="2" l="1"/>
  <c r="AA65" i="2"/>
  <c r="AA93" i="2"/>
  <c r="AA92" i="2"/>
  <c r="Z33" i="2" l="1"/>
  <c r="Z32" i="2"/>
  <c r="Z39" i="2"/>
  <c r="Z65" i="2"/>
  <c r="Z93" i="2"/>
  <c r="Z92" i="2"/>
  <c r="Y93" i="2" l="1"/>
  <c r="Y92" i="2"/>
  <c r="Y65" i="2"/>
  <c r="Y39" i="2"/>
  <c r="Y33" i="2"/>
  <c r="Y32" i="2"/>
  <c r="X93" i="2"/>
  <c r="X92" i="2"/>
  <c r="C87" i="2"/>
  <c r="D87" i="2" s="1"/>
  <c r="E87" i="2" s="1"/>
  <c r="F87" i="2" s="1"/>
  <c r="G87" i="2" s="1"/>
  <c r="H87" i="2" s="1"/>
  <c r="I87" i="2" s="1"/>
  <c r="J87" i="2" s="1"/>
  <c r="K87" i="2" s="1"/>
  <c r="L87" i="2" s="1"/>
  <c r="M87" i="2" s="1"/>
  <c r="N87" i="2" s="1"/>
  <c r="O87" i="2" s="1"/>
  <c r="P87" i="2" s="1"/>
  <c r="Q87" i="2" s="1"/>
  <c r="R87" i="2" s="1"/>
  <c r="S87" i="2" s="1"/>
  <c r="T87" i="2" s="1"/>
  <c r="U87" i="2" s="1"/>
  <c r="V87" i="2" s="1"/>
  <c r="W87" i="2" s="1"/>
  <c r="X87" i="2" s="1"/>
  <c r="Y87" i="2" s="1"/>
  <c r="Z87" i="2" s="1"/>
  <c r="AA87" i="2" s="1"/>
  <c r="D60" i="2"/>
  <c r="E60" i="2" s="1"/>
  <c r="F60" i="2" s="1"/>
  <c r="G60" i="2" s="1"/>
  <c r="H60" i="2" s="1"/>
  <c r="I60" i="2" s="1"/>
  <c r="J60" i="2" s="1"/>
  <c r="K60" i="2" s="1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X60" i="2" s="1"/>
  <c r="Y60" i="2" s="1"/>
  <c r="Z60" i="2" s="1"/>
  <c r="AA60" i="2" s="1"/>
  <c r="C60" i="2"/>
  <c r="X65" i="2"/>
  <c r="D27" i="2"/>
  <c r="E27" i="2"/>
  <c r="F27" i="2" s="1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W27" i="2" s="1"/>
  <c r="X27" i="2" s="1"/>
  <c r="Y27" i="2" s="1"/>
  <c r="Z27" i="2" s="1"/>
  <c r="AA27" i="2" s="1"/>
  <c r="C27" i="2"/>
  <c r="X39" i="2"/>
  <c r="X33" i="2"/>
  <c r="X32" i="2"/>
  <c r="W93" i="2"/>
  <c r="W92" i="2"/>
  <c r="W65" i="2"/>
  <c r="V65" i="2"/>
  <c r="W39" i="2"/>
  <c r="W33" i="2"/>
  <c r="W32" i="2"/>
  <c r="V93" i="2"/>
  <c r="V92" i="2"/>
  <c r="V39" i="2"/>
  <c r="V33" i="2"/>
  <c r="V32" i="2"/>
  <c r="U93" i="2"/>
  <c r="U92" i="2"/>
  <c r="U65" i="2"/>
  <c r="U39" i="2"/>
  <c r="U33" i="2"/>
  <c r="U32" i="2"/>
  <c r="T93" i="2"/>
  <c r="T92" i="2"/>
  <c r="T65" i="2"/>
  <c r="T39" i="2"/>
  <c r="T33" i="2"/>
  <c r="T32" i="2"/>
  <c r="S93" i="2"/>
  <c r="S92" i="2"/>
  <c r="S65" i="2"/>
  <c r="S39" i="2"/>
  <c r="S33" i="2"/>
  <c r="S32" i="2"/>
  <c r="R93" i="2"/>
  <c r="R92" i="2"/>
  <c r="R65" i="2"/>
  <c r="R39" i="2"/>
  <c r="R33" i="2"/>
  <c r="R32" i="2"/>
  <c r="Q33" i="2"/>
  <c r="Q32" i="2"/>
  <c r="Q39" i="2"/>
  <c r="Q65" i="2"/>
  <c r="Q93" i="2"/>
  <c r="Q92" i="2"/>
  <c r="P65" i="2"/>
  <c r="P93" i="2"/>
  <c r="P92" i="2"/>
  <c r="P39" i="2"/>
  <c r="P33" i="2"/>
  <c r="P32" i="2"/>
  <c r="O33" i="2"/>
  <c r="O32" i="2"/>
  <c r="O39" i="2"/>
  <c r="O65" i="2"/>
  <c r="O93" i="2"/>
  <c r="O92" i="2"/>
  <c r="N93" i="2"/>
  <c r="N92" i="2"/>
  <c r="N65" i="2"/>
  <c r="N39" i="2"/>
  <c r="N33" i="2"/>
  <c r="N32" i="2"/>
  <c r="B32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<sst xmlns="http://schemas.openxmlformats.org/spreadsheetml/2006/main" count="59" uniqueCount="25">
  <si>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</si>
  <si>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</si>
  <si>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</si>
  <si>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</si>
  <si>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</si>
  <si>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</si>
  <si>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</si>
  <si>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</si>
  <si>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</si>
  <si>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</si>
  <si>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</si>
  <si>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</si>
  <si>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</si>
  <si>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</si>
  <si>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</si>
  <si>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</si>
  <si>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</si>
  <si>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</si>
  <si>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</si>
  <si>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</si>
  <si>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</si>
  <si>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 Ending</t>
  </si>
  <si>
    <t>2020 Week Ending</t>
  </si>
  <si>
    <t>Canada - Weekly Pet Tracking Report - Thru July 10, 2020</t>
  </si>
  <si>
    <t>Weekly Average Canadian Clinic Patient Revenue by Province - Thru July 10,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</si>
</sst>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0.0%"/>
    <numFmt numFmtId="170" formatCode="&quot;$&quot;#,##0"/>
    <numFmt numFmtId="171" formatCode="&quot;$&quot;#,##0.00"/>
    <numFmt numFmtId="172" formatCode="m/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8" fontId="0" fillId="0" borderId="0" xfId="0" applyNumberFormat="1"/>
    <xf numFmtId="169" fontId="2" fillId="0" borderId="0" xfId="1" applyNumberFormat="1" applyFont="1"/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70" fontId="0" fillId="0" borderId="0" xfId="0" applyNumberFormat="1"/>
    <xf numFmtId="169" fontId="0" fillId="0" borderId="0" xfId="0" applyNumberFormat="1"/>
    <xf numFmtId="171" fontId="0" fillId="0" borderId="0" xfId="0" applyNumberFormat="1"/>
    <xf numFmtId="169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2" fontId="0" fillId="0" borderId="0" xfId="0" applyNumberFormat="1"/>
    <xf numFmtId="172" fontId="0" fillId="0" borderId="0" xfId="0" applyNumberFormat="1" applyAlignment="1">
      <alignment vertical="center" wrapText="1"/>
    </xf>
    <xf numFmtId="172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2" fontId="2" fillId="2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21"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69" formatCode="0.0%"/>
    </dxf>
    <dxf>
      <numFmt numFmtId="168" formatCode="0.0"/>
    </dxf>
    <dxf>
      <numFmt numFmtId="169" formatCode="0.0%"/>
    </dxf>
    <dxf>
      <numFmt numFmtId="3" formatCode="#,##0"/>
    </dxf>
    <dxf>
      <numFmt numFmtId="166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[Canadian_Weekly_Clinic_Tracking-Delivery-2020-07-10.xlsx]Weekly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Report'!$AF$10:$AF$11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Report'!$AE$12:$AE$38</c:f>
              <c:strCache>
                <c:ptCount val="2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</c:strCache>
            </c:strRef>
          </c:cat>
          <c:val>
            <c:numRef>
              <c:f>'Weekly National Report'!$AF$12:$AF$38</c:f>
              <c:numCache>
                <c:formatCode>0.0</c:formatCode>
                <c:ptCount val="27"/>
                <c:pt idx="0">
                  <c:v>217.47191011235901</c:v>
                </c:pt>
                <c:pt idx="1">
                  <c:v>204.80898876404399</c:v>
                </c:pt>
                <c:pt idx="2">
                  <c:v>206.617977528089</c:v>
                </c:pt>
                <c:pt idx="3">
                  <c:v>208.34831460674101</c:v>
                </c:pt>
                <c:pt idx="4">
                  <c:v>205.89887640449399</c:v>
                </c:pt>
                <c:pt idx="5">
                  <c:v>206.88764044943801</c:v>
                </c:pt>
                <c:pt idx="6">
                  <c:v>195.35955056179699</c:v>
                </c:pt>
                <c:pt idx="7">
                  <c:v>209.06741573033699</c:v>
                </c:pt>
                <c:pt idx="8">
                  <c:v>220.337078651685</c:v>
                </c:pt>
                <c:pt idx="9">
                  <c:v>236.44943820224699</c:v>
                </c:pt>
                <c:pt idx="10">
                  <c:v>261.64044943820198</c:v>
                </c:pt>
                <c:pt idx="11">
                  <c:v>197.31460674157299</c:v>
                </c:pt>
                <c:pt idx="12">
                  <c:v>178.955056179775</c:v>
                </c:pt>
                <c:pt idx="13">
                  <c:v>179.05617977527999</c:v>
                </c:pt>
                <c:pt idx="14">
                  <c:v>199.112359550561</c:v>
                </c:pt>
                <c:pt idx="15">
                  <c:v>202.247191011235</c:v>
                </c:pt>
                <c:pt idx="16">
                  <c:v>214.30337078651601</c:v>
                </c:pt>
                <c:pt idx="17">
                  <c:v>218.078651685393</c:v>
                </c:pt>
                <c:pt idx="18">
                  <c:v>219.168539325842</c:v>
                </c:pt>
                <c:pt idx="19">
                  <c:v>207.39325842696601</c:v>
                </c:pt>
                <c:pt idx="20">
                  <c:v>250.13483146067401</c:v>
                </c:pt>
                <c:pt idx="21">
                  <c:v>244.06741573033699</c:v>
                </c:pt>
                <c:pt idx="22">
                  <c:v>238.741573033707</c:v>
                </c:pt>
                <c:pt idx="23">
                  <c:v>236.84269662921301</c:v>
                </c:pt>
                <c:pt idx="24">
                  <c:v>231.584269662921</c:v>
                </c:pt>
                <c:pt idx="25">
                  <c:v>215.25842696629201</c:v>
                </c:pt>
                <c:pt idx="26">
                  <c:v>230.65168539325799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Report'!$AG$10:$AG$11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Report'!$AE$12:$AE$38</c:f>
              <c:strCache>
                <c:ptCount val="2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</c:strCache>
            </c:strRef>
          </c:cat>
          <c:val>
            <c:numRef>
              <c:f>'Weekly National Report'!$AG$12:$AG$38</c:f>
              <c:numCache>
                <c:formatCode>0.0</c:formatCode>
                <c:ptCount val="27"/>
                <c:pt idx="0">
                  <c:v>214.584269662921</c:v>
                </c:pt>
                <c:pt idx="1">
                  <c:v>213.94382022471899</c:v>
                </c:pt>
                <c:pt idx="2">
                  <c:v>197.65168539325799</c:v>
                </c:pt>
                <c:pt idx="3">
                  <c:v>204.10112359550499</c:v>
                </c:pt>
                <c:pt idx="4">
                  <c:v>201.82022471910099</c:v>
                </c:pt>
                <c:pt idx="5">
                  <c:v>196.96629213483101</c:v>
                </c:pt>
                <c:pt idx="6">
                  <c:v>196.92134831460601</c:v>
                </c:pt>
                <c:pt idx="7">
                  <c:v>207.51685393258401</c:v>
                </c:pt>
                <c:pt idx="8">
                  <c:v>215.25842696629201</c:v>
                </c:pt>
                <c:pt idx="9">
                  <c:v>219.91011235955</c:v>
                </c:pt>
                <c:pt idx="10">
                  <c:v>225.157303370786</c:v>
                </c:pt>
                <c:pt idx="11">
                  <c:v>234.02247191011199</c:v>
                </c:pt>
                <c:pt idx="12">
                  <c:v>245.17977528089801</c:v>
                </c:pt>
                <c:pt idx="13">
                  <c:v>242.26966292134799</c:v>
                </c:pt>
                <c:pt idx="14">
                  <c:v>239.84269662921301</c:v>
                </c:pt>
                <c:pt idx="15">
                  <c:v>255.69662921348299</c:v>
                </c:pt>
                <c:pt idx="16">
                  <c:v>275.30337078651598</c:v>
                </c:pt>
                <c:pt idx="17">
                  <c:v>268.14606741572999</c:v>
                </c:pt>
                <c:pt idx="18">
                  <c:v>271.05617977527999</c:v>
                </c:pt>
                <c:pt idx="19">
                  <c:v>239.988764044943</c:v>
                </c:pt>
                <c:pt idx="20">
                  <c:v>279.168539325842</c:v>
                </c:pt>
                <c:pt idx="21">
                  <c:v>264.94382022471899</c:v>
                </c:pt>
                <c:pt idx="22">
                  <c:v>250.08988764044901</c:v>
                </c:pt>
                <c:pt idx="23">
                  <c:v>254.04494382022401</c:v>
                </c:pt>
                <c:pt idx="24">
                  <c:v>258.10112359550499</c:v>
                </c:pt>
                <c:pt idx="25">
                  <c:v>223.23595505617899</c:v>
                </c:pt>
                <c:pt idx="26">
                  <c:v>249.91011235955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[Canadian_Weekly_Clinic_Tracking-Delivery-2020-07-10.xlsx]Weekly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Report'!$AJ$10:$AJ$11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Report'!$AI$12:$AI$38</c:f>
              <c:strCache>
                <c:ptCount val="2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</c:strCache>
            </c:strRef>
          </c:cat>
          <c:val>
            <c:numRef>
              <c:f>'Weekly National Report'!$AJ$12:$AJ$38</c:f>
              <c:numCache>
                <c:formatCode>0.0</c:formatCode>
                <c:ptCount val="27"/>
                <c:pt idx="0">
                  <c:v>6.31460674157303</c:v>
                </c:pt>
                <c:pt idx="1">
                  <c:v>6.29213483146067</c:v>
                </c:pt>
                <c:pt idx="2">
                  <c:v>6.31460674157303</c:v>
                </c:pt>
                <c:pt idx="3">
                  <c:v>6.30337078651685</c:v>
                </c:pt>
                <c:pt idx="4">
                  <c:v>6.31460674157303</c:v>
                </c:pt>
                <c:pt idx="5">
                  <c:v>6.29213483146067</c:v>
                </c:pt>
                <c:pt idx="6">
                  <c:v>5.7078651685393202</c:v>
                </c:pt>
                <c:pt idx="7">
                  <c:v>6.2696629213483099</c:v>
                </c:pt>
                <c:pt idx="8">
                  <c:v>6.3258426966292101</c:v>
                </c:pt>
                <c:pt idx="9">
                  <c:v>6.29213483146067</c:v>
                </c:pt>
                <c:pt idx="10">
                  <c:v>6.3483146067415701</c:v>
                </c:pt>
                <c:pt idx="11">
                  <c:v>6.1797752808988697</c:v>
                </c:pt>
                <c:pt idx="12">
                  <c:v>6.1123595505617896</c:v>
                </c:pt>
                <c:pt idx="13">
                  <c:v>5.59550561797752</c:v>
                </c:pt>
                <c:pt idx="14">
                  <c:v>5.7865168539325804</c:v>
                </c:pt>
                <c:pt idx="15">
                  <c:v>6.0898876404494304</c:v>
                </c:pt>
                <c:pt idx="16">
                  <c:v>6.0786516853932504</c:v>
                </c:pt>
                <c:pt idx="17">
                  <c:v>6.1348314606741496</c:v>
                </c:pt>
                <c:pt idx="18">
                  <c:v>6.1011235955056096</c:v>
                </c:pt>
                <c:pt idx="19">
                  <c:v>5.3932584269662902</c:v>
                </c:pt>
                <c:pt idx="20">
                  <c:v>6.0786516853932504</c:v>
                </c:pt>
                <c:pt idx="21">
                  <c:v>6.1348314606741496</c:v>
                </c:pt>
                <c:pt idx="22">
                  <c:v>6.1235955056179696</c:v>
                </c:pt>
                <c:pt idx="23">
                  <c:v>6.1573033707865097</c:v>
                </c:pt>
                <c:pt idx="24">
                  <c:v>6.1011235955056096</c:v>
                </c:pt>
                <c:pt idx="25">
                  <c:v>5.5730337078651599</c:v>
                </c:pt>
                <c:pt idx="26">
                  <c:v>6.0898876404494304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Report'!$AK$10:$AK$11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Report'!$AI$12:$AI$38</c:f>
              <c:strCache>
                <c:ptCount val="2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</c:strCache>
            </c:strRef>
          </c:cat>
          <c:val>
            <c:numRef>
              <c:f>'Weekly National Report'!$AK$12:$AK$38</c:f>
              <c:numCache>
                <c:formatCode>0.0</c:formatCode>
                <c:ptCount val="27"/>
                <c:pt idx="0">
                  <c:v>6.2696629213483099</c:v>
                </c:pt>
                <c:pt idx="1">
                  <c:v>6.30337078651685</c:v>
                </c:pt>
                <c:pt idx="2">
                  <c:v>6.2696629213483099</c:v>
                </c:pt>
                <c:pt idx="3">
                  <c:v>6.2471910112359499</c:v>
                </c:pt>
                <c:pt idx="4">
                  <c:v>6.2247191011235898</c:v>
                </c:pt>
                <c:pt idx="5">
                  <c:v>6.2359550561797699</c:v>
                </c:pt>
                <c:pt idx="6">
                  <c:v>5.6516853932584201</c:v>
                </c:pt>
                <c:pt idx="7">
                  <c:v>6.28089887640449</c:v>
                </c:pt>
                <c:pt idx="8">
                  <c:v>6.31460674157303</c:v>
                </c:pt>
                <c:pt idx="9">
                  <c:v>6.3707865168539302</c:v>
                </c:pt>
                <c:pt idx="10">
                  <c:v>6.2022471910112298</c:v>
                </c:pt>
                <c:pt idx="11">
                  <c:v>6.30337078651685</c:v>
                </c:pt>
                <c:pt idx="12">
                  <c:v>6.2471910112359499</c:v>
                </c:pt>
                <c:pt idx="13">
                  <c:v>6.31460674157303</c:v>
                </c:pt>
                <c:pt idx="14">
                  <c:v>5.7415730337078603</c:v>
                </c:pt>
                <c:pt idx="15">
                  <c:v>6.0674157303370704</c:v>
                </c:pt>
                <c:pt idx="16">
                  <c:v>6.2471910112359499</c:v>
                </c:pt>
                <c:pt idx="17">
                  <c:v>6.2359550561797699</c:v>
                </c:pt>
                <c:pt idx="18">
                  <c:v>6.2584269662921299</c:v>
                </c:pt>
                <c:pt idx="19">
                  <c:v>5.4606741573033704</c:v>
                </c:pt>
                <c:pt idx="20">
                  <c:v>6.29213483146067</c:v>
                </c:pt>
                <c:pt idx="21">
                  <c:v>6.2696629213483099</c:v>
                </c:pt>
                <c:pt idx="22">
                  <c:v>6.2584269662921299</c:v>
                </c:pt>
                <c:pt idx="23">
                  <c:v>6.28089887640449</c:v>
                </c:pt>
                <c:pt idx="24">
                  <c:v>6.0674157303370704</c:v>
                </c:pt>
                <c:pt idx="25">
                  <c:v>5.4044943820224702</c:v>
                </c:pt>
                <c:pt idx="26">
                  <c:v>6.2471910112359499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[Canadian_Weekly_Clinic_Tracking-Delivery-2020-07-10.xlsx]Weekly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Report'!$AN$10:$AN$11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'Weekly National Report'!$AM$12:$AM$38</c:f>
              <c:strCache>
                <c:ptCount val="2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</c:strCache>
            </c:strRef>
          </c:cat>
          <c:val>
            <c:numRef>
              <c:f>'Weekly National Report'!$AN$12:$AN$38</c:f>
              <c:numCache>
                <c:formatCode>"$"#,##0.00</c:formatCode>
                <c:ptCount val="27"/>
                <c:pt idx="0">
                  <c:v>168.81129828298899</c:v>
                </c:pt>
                <c:pt idx="1">
                  <c:v>170.317536837772</c:v>
                </c:pt>
                <c:pt idx="2">
                  <c:v>171.83173003427399</c:v>
                </c:pt>
                <c:pt idx="3">
                  <c:v>173.320832642525</c:v>
                </c:pt>
                <c:pt idx="4">
                  <c:v>181.796373017642</c:v>
                </c:pt>
                <c:pt idx="5">
                  <c:v>174.348427673233</c:v>
                </c:pt>
                <c:pt idx="6">
                  <c:v>169.71831973790199</c:v>
                </c:pt>
                <c:pt idx="7">
                  <c:v>184.39060902206501</c:v>
                </c:pt>
                <c:pt idx="8">
                  <c:v>179.22831081463301</c:v>
                </c:pt>
                <c:pt idx="9">
                  <c:v>182.68951323405199</c:v>
                </c:pt>
                <c:pt idx="10">
                  <c:v>169.04894759749601</c:v>
                </c:pt>
                <c:pt idx="11">
                  <c:v>169.39529493400701</c:v>
                </c:pt>
                <c:pt idx="12">
                  <c:v>185.661349177815</c:v>
                </c:pt>
                <c:pt idx="13">
                  <c:v>177.85692156560199</c:v>
                </c:pt>
                <c:pt idx="14">
                  <c:v>182.115590770664</c:v>
                </c:pt>
                <c:pt idx="15">
                  <c:v>185.79827717245001</c:v>
                </c:pt>
                <c:pt idx="16">
                  <c:v>191.89543813736799</c:v>
                </c:pt>
                <c:pt idx="17">
                  <c:v>197.29746310444301</c:v>
                </c:pt>
                <c:pt idx="18">
                  <c:v>195.23288229904199</c:v>
                </c:pt>
                <c:pt idx="19">
                  <c:v>195.50091419404899</c:v>
                </c:pt>
                <c:pt idx="20">
                  <c:v>203.287812725854</c:v>
                </c:pt>
                <c:pt idx="21">
                  <c:v>206.38576736446299</c:v>
                </c:pt>
                <c:pt idx="22">
                  <c:v>201.24882414925699</c:v>
                </c:pt>
                <c:pt idx="23">
                  <c:v>204.94763581344401</c:v>
                </c:pt>
                <c:pt idx="24">
                  <c:v>201.66608954630601</c:v>
                </c:pt>
                <c:pt idx="25">
                  <c:v>189.83271171494599</c:v>
                </c:pt>
                <c:pt idx="26">
                  <c:v>198.34777734120701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Report'!$AO$10:$AO$11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'Weekly National Report'!$AM$12:$AM$38</c:f>
              <c:strCache>
                <c:ptCount val="2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</c:strCache>
            </c:strRef>
          </c:cat>
          <c:val>
            <c:numRef>
              <c:f>'Weekly National Report'!$AO$12:$AO$38</c:f>
              <c:numCache>
                <c:formatCode>"$"#,##0.00</c:formatCode>
                <c:ptCount val="27"/>
                <c:pt idx="0">
                  <c:v>154.608683920505</c:v>
                </c:pt>
                <c:pt idx="1">
                  <c:v>154.33159943635101</c:v>
                </c:pt>
                <c:pt idx="2">
                  <c:v>155.644990313927</c:v>
                </c:pt>
                <c:pt idx="3">
                  <c:v>159.18702881335099</c:v>
                </c:pt>
                <c:pt idx="4">
                  <c:v>164.95145626829401</c:v>
                </c:pt>
                <c:pt idx="5">
                  <c:v>160.458419042537</c:v>
                </c:pt>
                <c:pt idx="6">
                  <c:v>159.54421877682799</c:v>
                </c:pt>
                <c:pt idx="7">
                  <c:v>161.74967217941699</c:v>
                </c:pt>
                <c:pt idx="8">
                  <c:v>167.98483564283001</c:v>
                </c:pt>
                <c:pt idx="9">
                  <c:v>170.99809499975001</c:v>
                </c:pt>
                <c:pt idx="10">
                  <c:v>176.37157223530801</c:v>
                </c:pt>
                <c:pt idx="11">
                  <c:v>179.51416076077399</c:v>
                </c:pt>
                <c:pt idx="12">
                  <c:v>186.07306592409</c:v>
                </c:pt>
                <c:pt idx="13">
                  <c:v>185.65926237784501</c:v>
                </c:pt>
                <c:pt idx="14">
                  <c:v>182.36121891396701</c:v>
                </c:pt>
                <c:pt idx="15">
                  <c:v>186.11942095315601</c:v>
                </c:pt>
                <c:pt idx="16">
                  <c:v>189.36579896692001</c:v>
                </c:pt>
                <c:pt idx="17">
                  <c:v>186.067918239298</c:v>
                </c:pt>
                <c:pt idx="18">
                  <c:v>183.843852925562</c:v>
                </c:pt>
                <c:pt idx="19">
                  <c:v>177.890359078817</c:v>
                </c:pt>
                <c:pt idx="20">
                  <c:v>186.65471935915599</c:v>
                </c:pt>
                <c:pt idx="21">
                  <c:v>175.31815970821299</c:v>
                </c:pt>
                <c:pt idx="22">
                  <c:v>173.77084542337801</c:v>
                </c:pt>
                <c:pt idx="23">
                  <c:v>168.829790674474</c:v>
                </c:pt>
                <c:pt idx="24">
                  <c:v>158.728282991604</c:v>
                </c:pt>
                <c:pt idx="25">
                  <c:v>158.360025011825</c:v>
                </c:pt>
                <c:pt idx="26">
                  <c:v>158.53114839360899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26</xdr:col>
      <xdr:colOff>170658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423365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20</xdr:col>
      <xdr:colOff>491706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</xdr:colOff>
      <xdr:row>43</xdr:row>
      <xdr:rowOff>9525</xdr:rowOff>
    </xdr:from>
    <xdr:to>
      <xdr:col>20</xdr:col>
      <xdr:colOff>491705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21</xdr:col>
      <xdr:colOff>0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397195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2732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anadian_Weekly_Clinic_Tracking-Category-2020-07-10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Canadian_Weekly_Clinic_Tracking-Category-2020-07-10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 McCusker" refreshedDate="44027.596712847226" createdVersion="6" refreshedVersion="6" minRefreshableVersion="3" recordCount="56" xr:uid="{B3485859-9A1D-49AC-819B-12C0C7ED50EF}">
  <cacheSource type="worksheet">
    <worksheetSource ref="A1:L57" sheet="National Data" r:id="rId2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8" count="2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</sharedItems>
    </cacheField>
    <cacheField name="Avg_Pets" numFmtId="0">
      <sharedItems containsSemiMixedTypes="0" containsString="0" containsNumber="1" minValue="85.235955056179705" maxValue="279.168539325842"/>
    </cacheField>
    <cacheField name="Clinics" numFmtId="0">
      <sharedItems containsSemiMixedTypes="0" containsString="0" containsNumber="1" containsInteger="1" minValue="89" maxValue="89"/>
    </cacheField>
    <cacheField name="Avg Days" numFmtId="0">
      <sharedItems containsSemiMixedTypes="0" containsString="0" containsNumber="1" minValue="2.2022471910112298" maxValue="6.3707865168539302"/>
    </cacheField>
    <cacheField name="Avg_Pet_Rev" numFmtId="0">
      <sharedItems containsSemiMixedTypes="0" containsString="0" containsNumber="1" minValue="150.19120414610501" maxValue="206.38576736446299"/>
    </cacheField>
    <cacheField name="Start Day" numFmtId="14">
      <sharedItems containsSemiMixedTypes="0" containsNonDate="0" containsDate="1" containsString="0" minDate="2019-01-01T00:00:00" maxDate="2020-07-05T00:00:00"/>
    </cacheField>
    <cacheField name="End Day" numFmtId="14">
      <sharedItems containsSemiMixedTypes="0" containsNonDate="0" containsDate="1" containsString="0" minDate="2019-01-04T00:00:00" maxDate="2020-07-11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1134291.55" maxValue="4413581.46"/>
    </cacheField>
    <cacheField name="Total Pets" numFmtId="0">
      <sharedItems containsSemiMixedTypes="0" containsString="0" containsNumber="1" containsInteger="1" minValue="7586" maxValue="24846"/>
    </cacheField>
    <cacheField name="Avg_Pets_YTD" numFmtId="0">
      <sharedItems containsString="0" containsBlank="1" containsNumber="1" minValue="214.58426966292134" maxValue="6344.83146067415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 McCusker" refreshedDate="44027.598846875" createdVersion="6" refreshedVersion="6" minRefreshableVersion="3" recordCount="168" xr:uid="{F8A7911C-B318-4253-B416-594BF78AD66B}">
  <cacheSource type="worksheet">
    <worksheetSource ref="A1:M169" sheet="Province Data" r:id="rId2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8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75.849999999999994" maxValue="317.8"/>
    </cacheField>
    <cacheField name="Clinics" numFmtId="0">
      <sharedItems containsSemiMixedTypes="0" containsString="0" containsNumber="1" containsInteger="1" minValue="20" maxValue="41"/>
    </cacheField>
    <cacheField name="Avg Days" numFmtId="0">
      <sharedItems containsSemiMixedTypes="0" containsString="0" containsNumber="1" minValue="1.8" maxValue="6.6"/>
    </cacheField>
    <cacheField name="Avg_Amt" numFmtId="0">
      <sharedItems containsSemiMixedTypes="0" containsString="0" containsNumber="1" minValue="112.360836452339" maxValue="228.18218075786399"/>
    </cacheField>
    <cacheField name="First Day" numFmtId="14">
      <sharedItems containsSemiMixedTypes="0" containsNonDate="0" containsDate="1" containsString="0" minDate="2019-01-01T00:00:00" maxDate="2020-07-05T00:00:00"/>
    </cacheField>
    <cacheField name="Last Day" numFmtId="14">
      <sharedItems containsSemiMixedTypes="0" containsNonDate="0" containsDate="1" containsString="0" minDate="2019-01-04T00:00:00" maxDate="2020-07-11T00:00:00" count="56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19-04-19T00:00:00"/>
        <d v="2019-04-26T00:00:00"/>
        <d v="2019-05-03T00:00:00"/>
        <d v="2019-05-10T00:00:00"/>
        <d v="2019-05-17T00:00:00"/>
        <d v="2019-05-24T00:00:00"/>
        <d v="2019-05-31T00:00:00"/>
        <d v="2019-06-07T00:00:00"/>
        <d v="2019-06-14T00:00:00"/>
        <d v="2019-06-21T00:00:00"/>
        <d v="2019-06-28T00:00:00"/>
        <d v="2019-07-05T00:00:00"/>
        <d v="2019-07-12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  <d v="2020-05-15T00:00:00"/>
        <d v="2020-05-22T00:00:00"/>
        <d v="2020-05-29T00:00:00"/>
        <d v="2020-06-05T00:00:00"/>
        <d v="2020-06-12T00:00:00"/>
        <d v="2020-06-19T00:00:00"/>
        <d v="2020-06-26T00:00:00"/>
        <d v="2020-07-03T00:00:00"/>
        <d v="2020-07-10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176911.71" maxValue="2083979.98"/>
    </cacheField>
    <cacheField name="Tot_Pets" numFmtId="0">
      <sharedItems containsSemiMixedTypes="0" containsString="0" containsNumber="1" containsInteger="1" minValue="1517" maxValue="9912"/>
    </cacheField>
    <cacheField name="Avg_Tot_Rev" numFmtId="0">
      <sharedItems containsSemiMixedTypes="0" containsString="0" containsNumber="1" minValue="8845.5854999999992" maxValue="54747.2499826085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x v="0"/>
    <x v="0"/>
    <n v="121.584269662921"/>
    <n v="89"/>
    <n v="3.2471910112359499"/>
    <n v="150.19120414610501"/>
    <d v="2019-01-01T00:00:00"/>
    <d v="2019-01-04T00:00:00"/>
    <n v="4"/>
    <n v="1555871.53"/>
    <n v="10821"/>
    <m/>
  </r>
  <r>
    <x v="0"/>
    <x v="1"/>
    <n v="214.584269662921"/>
    <n v="89"/>
    <n v="6.2696629213483099"/>
    <n v="154.608683920505"/>
    <d v="2019-01-05T00:00:00"/>
    <d v="2019-01-11T00:00:00"/>
    <n v="7"/>
    <n v="2860941.7"/>
    <n v="19098"/>
    <n v="214.58426966292134"/>
  </r>
  <r>
    <x v="0"/>
    <x v="2"/>
    <n v="213.94382022471899"/>
    <n v="89"/>
    <n v="6.30337078651685"/>
    <n v="154.33159943635101"/>
    <d v="2019-01-12T00:00:00"/>
    <d v="2019-01-18T00:00:00"/>
    <n v="7"/>
    <n v="2876567.57"/>
    <n v="19041"/>
    <n v="428.52808988764048"/>
  </r>
  <r>
    <x v="0"/>
    <x v="3"/>
    <n v="197.65168539325799"/>
    <n v="89"/>
    <n v="6.2696629213483099"/>
    <n v="155.644990313927"/>
    <d v="2019-01-19T00:00:00"/>
    <d v="2019-01-25T00:00:00"/>
    <n v="7"/>
    <n v="2647168.4300000002"/>
    <n v="17591"/>
    <n v="626.17977528089887"/>
  </r>
  <r>
    <x v="0"/>
    <x v="4"/>
    <n v="204.10112359550499"/>
    <n v="89"/>
    <n v="6.2471910112359499"/>
    <n v="159.18702881335099"/>
    <d v="2019-01-26T00:00:00"/>
    <d v="2019-02-01T00:00:00"/>
    <n v="7"/>
    <n v="2797815.22"/>
    <n v="18165"/>
    <n v="830.28089887640454"/>
  </r>
  <r>
    <x v="0"/>
    <x v="5"/>
    <n v="201.82022471910099"/>
    <n v="89"/>
    <n v="6.2247191011235898"/>
    <n v="164.95145626829401"/>
    <d v="2019-02-02T00:00:00"/>
    <d v="2019-02-08T00:00:00"/>
    <n v="7"/>
    <n v="2878343.1"/>
    <n v="17962"/>
    <n v="1032.1011235955057"/>
  </r>
  <r>
    <x v="0"/>
    <x v="6"/>
    <n v="196.96629213483101"/>
    <n v="89"/>
    <n v="6.2359550561797699"/>
    <n v="160.458419042537"/>
    <d v="2019-02-09T00:00:00"/>
    <d v="2019-02-15T00:00:00"/>
    <n v="7"/>
    <n v="2689025.63"/>
    <n v="17530"/>
    <n v="1229.0674157303372"/>
  </r>
  <r>
    <x v="0"/>
    <x v="7"/>
    <n v="196.92134831460601"/>
    <n v="89"/>
    <n v="5.6516853932584201"/>
    <n v="159.54421877682799"/>
    <d v="2019-02-16T00:00:00"/>
    <d v="2019-02-22T00:00:00"/>
    <n v="7"/>
    <n v="2719621.7"/>
    <n v="17526"/>
    <n v="1425.9887640449438"/>
  </r>
  <r>
    <x v="0"/>
    <x v="8"/>
    <n v="207.51685393258401"/>
    <n v="89"/>
    <n v="6.28089887640449"/>
    <n v="161.74967217941699"/>
    <d v="2019-02-23T00:00:00"/>
    <d v="2019-03-01T00:00:00"/>
    <n v="7"/>
    <n v="2878151.59"/>
    <n v="18469"/>
    <n v="1633.5056179775281"/>
  </r>
  <r>
    <x v="0"/>
    <x v="9"/>
    <n v="215.25842696629201"/>
    <n v="89"/>
    <n v="6.31460674157303"/>
    <n v="167.98483564283001"/>
    <d v="2019-03-02T00:00:00"/>
    <d v="2019-03-08T00:00:00"/>
    <n v="7"/>
    <n v="3116424.13"/>
    <n v="19158"/>
    <n v="1848.7640449438202"/>
  </r>
  <r>
    <x v="0"/>
    <x v="10"/>
    <n v="219.91011235955"/>
    <n v="89"/>
    <n v="6.3707865168539302"/>
    <n v="170.99809499975001"/>
    <d v="2019-03-09T00:00:00"/>
    <d v="2019-03-15T00:00:00"/>
    <n v="7"/>
    <n v="3221273.15"/>
    <n v="19572"/>
    <n v="2068.674157303371"/>
  </r>
  <r>
    <x v="0"/>
    <x v="11"/>
    <n v="225.157303370786"/>
    <n v="89"/>
    <n v="6.2022471910112298"/>
    <n v="176.37157223530801"/>
    <d v="2019-03-16T00:00:00"/>
    <d v="2019-03-22T00:00:00"/>
    <n v="7"/>
    <n v="3323851.9"/>
    <n v="20039"/>
    <n v="2293.8314606741574"/>
  </r>
  <r>
    <x v="0"/>
    <x v="12"/>
    <n v="234.02247191011199"/>
    <n v="89"/>
    <n v="6.30337078651685"/>
    <n v="179.51416076077399"/>
    <d v="2019-03-23T00:00:00"/>
    <d v="2019-03-29T00:00:00"/>
    <n v="7"/>
    <n v="3587171.52"/>
    <n v="20828"/>
    <n v="2527.8539325842698"/>
  </r>
  <r>
    <x v="0"/>
    <x v="13"/>
    <n v="245.17977528089801"/>
    <n v="89"/>
    <n v="6.2471910112359499"/>
    <n v="186.07306592409"/>
    <d v="2019-03-30T00:00:00"/>
    <d v="2019-04-05T00:00:00"/>
    <n v="7"/>
    <n v="3892623.55"/>
    <n v="21821"/>
    <n v="2773.0337078651687"/>
  </r>
  <r>
    <x v="0"/>
    <x v="14"/>
    <n v="242.26966292134799"/>
    <n v="89"/>
    <n v="6.31460674157303"/>
    <n v="185.65926237784501"/>
    <d v="2019-04-06T00:00:00"/>
    <d v="2019-04-12T00:00:00"/>
    <n v="7"/>
    <n v="3840897.23"/>
    <n v="21562"/>
    <n v="3015.303370786517"/>
  </r>
  <r>
    <x v="0"/>
    <x v="15"/>
    <n v="239.84269662921301"/>
    <n v="89"/>
    <n v="5.7415730337078603"/>
    <n v="182.36121891396701"/>
    <d v="2019-04-13T00:00:00"/>
    <d v="2019-04-19T00:00:00"/>
    <n v="7"/>
    <n v="3750124.98"/>
    <n v="21346"/>
    <n v="3255.1460674157302"/>
  </r>
  <r>
    <x v="0"/>
    <x v="16"/>
    <n v="255.69662921348299"/>
    <n v="89"/>
    <n v="6.0674157303370704"/>
    <n v="186.11942095315601"/>
    <d v="2019-04-20T00:00:00"/>
    <d v="2019-04-26T00:00:00"/>
    <n v="7"/>
    <n v="4069498.12"/>
    <n v="22757"/>
    <n v="3510.8426966292136"/>
  </r>
  <r>
    <x v="0"/>
    <x v="17"/>
    <n v="275.30337078651598"/>
    <n v="89"/>
    <n v="6.2471910112359499"/>
    <n v="189.36579896692001"/>
    <d v="2019-04-27T00:00:00"/>
    <d v="2019-05-03T00:00:00"/>
    <n v="7"/>
    <n v="4413581.46"/>
    <n v="24502"/>
    <n v="3786.1460674157302"/>
  </r>
  <r>
    <x v="0"/>
    <x v="18"/>
    <n v="268.14606741572999"/>
    <n v="89"/>
    <n v="6.2359550561797699"/>
    <n v="186.067918239298"/>
    <d v="2019-05-04T00:00:00"/>
    <d v="2019-05-10T00:00:00"/>
    <n v="7"/>
    <n v="4291289.37"/>
    <n v="23865"/>
    <n v="4054.2921348314608"/>
  </r>
  <r>
    <x v="0"/>
    <x v="19"/>
    <n v="271.05617977527999"/>
    <n v="89"/>
    <n v="6.2584269662921299"/>
    <n v="183.843852925562"/>
    <d v="2019-05-11T00:00:00"/>
    <d v="2019-05-17T00:00:00"/>
    <n v="7"/>
    <n v="4226503.4400000004"/>
    <n v="24124"/>
    <n v="4325.348314606742"/>
  </r>
  <r>
    <x v="0"/>
    <x v="20"/>
    <n v="239.988764044943"/>
    <n v="89"/>
    <n v="5.4606741573033704"/>
    <n v="177.890359078817"/>
    <d v="2019-05-18T00:00:00"/>
    <d v="2019-05-24T00:00:00"/>
    <n v="7"/>
    <n v="3644923.49"/>
    <n v="21359"/>
    <n v="4565.3370786516853"/>
  </r>
  <r>
    <x v="0"/>
    <x v="21"/>
    <n v="279.168539325842"/>
    <n v="89"/>
    <n v="6.29213483146067"/>
    <n v="186.65471935915599"/>
    <d v="2019-05-25T00:00:00"/>
    <d v="2019-05-31T00:00:00"/>
    <n v="7"/>
    <n v="4390676.29"/>
    <n v="24846"/>
    <n v="4844.5056179775283"/>
  </r>
  <r>
    <x v="0"/>
    <x v="22"/>
    <n v="264.94382022471899"/>
    <n v="89"/>
    <n v="6.2696629213483099"/>
    <n v="175.31815970821299"/>
    <d v="2019-06-01T00:00:00"/>
    <d v="2019-06-07T00:00:00"/>
    <n v="7"/>
    <n v="3928641.47"/>
    <n v="23580"/>
    <n v="5109.4494382022476"/>
  </r>
  <r>
    <x v="0"/>
    <x v="23"/>
    <n v="250.08988764044901"/>
    <n v="89"/>
    <n v="6.2584269662921299"/>
    <n v="173.77084542337801"/>
    <d v="2019-06-08T00:00:00"/>
    <d v="2019-06-14T00:00:00"/>
    <n v="7"/>
    <n v="3698412.13"/>
    <n v="22258"/>
    <n v="5359.5393258426966"/>
  </r>
  <r>
    <x v="0"/>
    <x v="24"/>
    <n v="254.04494382022401"/>
    <n v="89"/>
    <n v="6.28089887640449"/>
    <n v="168.829790674474"/>
    <d v="2019-06-15T00:00:00"/>
    <d v="2019-06-21T00:00:00"/>
    <n v="7"/>
    <n v="3642318.9"/>
    <n v="22610"/>
    <n v="5613.5842696629215"/>
  </r>
  <r>
    <x v="0"/>
    <x v="25"/>
    <n v="258.10112359550499"/>
    <n v="89"/>
    <n v="6.0674157303370704"/>
    <n v="158.728282991604"/>
    <d v="2019-06-22T00:00:00"/>
    <d v="2019-06-28T00:00:00"/>
    <n v="7"/>
    <n v="3554076.66"/>
    <n v="22971"/>
    <n v="5871.6853932584272"/>
  </r>
  <r>
    <x v="0"/>
    <x v="26"/>
    <n v="223.23595505617899"/>
    <n v="89"/>
    <n v="5.4044943820224702"/>
    <n v="158.360025011825"/>
    <d v="2019-06-29T00:00:00"/>
    <d v="2019-07-05T00:00:00"/>
    <n v="7"/>
    <n v="2995683.06"/>
    <n v="19868"/>
    <n v="6094.9213483146068"/>
  </r>
  <r>
    <x v="0"/>
    <x v="27"/>
    <n v="249.91011235955"/>
    <n v="89"/>
    <n v="6.2471910112359499"/>
    <n v="158.53114839360899"/>
    <d v="2019-07-06T00:00:00"/>
    <d v="2019-07-12T00:00:00"/>
    <n v="7"/>
    <n v="3379109.82"/>
    <n v="22242"/>
    <n v="6344.8314606741569"/>
  </r>
  <r>
    <x v="1"/>
    <x v="0"/>
    <n v="85.235955056179705"/>
    <n v="89"/>
    <n v="2.2022471910112298"/>
    <n v="155.14367320493201"/>
    <d v="2020-01-01T00:00:00"/>
    <d v="2020-01-03T00:00:00"/>
    <n v="3"/>
    <n v="1134291.55"/>
    <n v="7586"/>
    <m/>
  </r>
  <r>
    <x v="1"/>
    <x v="1"/>
    <n v="217.47191011235901"/>
    <n v="89"/>
    <n v="6.31460674157303"/>
    <n v="168.81129828298899"/>
    <d v="2020-01-04T00:00:00"/>
    <d v="2020-01-10T00:00:00"/>
    <n v="7"/>
    <n v="3205092.26"/>
    <n v="19355"/>
    <n v="217.47191011235955"/>
  </r>
  <r>
    <x v="1"/>
    <x v="2"/>
    <n v="204.80898876404399"/>
    <n v="89"/>
    <n v="6.29213483146067"/>
    <n v="170.317536837772"/>
    <d v="2020-01-11T00:00:00"/>
    <d v="2020-01-17T00:00:00"/>
    <n v="7"/>
    <n v="3067730.14"/>
    <n v="18228"/>
    <n v="422.28089887640448"/>
  </r>
  <r>
    <x v="1"/>
    <x v="3"/>
    <n v="206.617977528089"/>
    <n v="89"/>
    <n v="6.31460674157303"/>
    <n v="171.83173003427399"/>
    <d v="2020-01-18T00:00:00"/>
    <d v="2020-01-24T00:00:00"/>
    <n v="7"/>
    <n v="3093046.92"/>
    <n v="18389"/>
    <n v="628.89887640449433"/>
  </r>
  <r>
    <x v="1"/>
    <x v="4"/>
    <n v="208.34831460674101"/>
    <n v="89"/>
    <n v="6.30337078651685"/>
    <n v="173.320832642525"/>
    <d v="2020-01-25T00:00:00"/>
    <d v="2020-01-31T00:00:00"/>
    <n v="7"/>
    <n v="3111723.52"/>
    <n v="18543"/>
    <n v="837.24719101123594"/>
  </r>
  <r>
    <x v="1"/>
    <x v="5"/>
    <n v="205.89887640449399"/>
    <n v="89"/>
    <n v="6.31460674157303"/>
    <n v="181.796373017642"/>
    <d v="2020-02-01T00:00:00"/>
    <d v="2020-02-07T00:00:00"/>
    <n v="7"/>
    <n v="3222911.6"/>
    <n v="18325"/>
    <n v="1043.1460674157304"/>
  </r>
  <r>
    <x v="1"/>
    <x v="6"/>
    <n v="206.88764044943801"/>
    <n v="89"/>
    <n v="6.29213483146067"/>
    <n v="174.348427673233"/>
    <d v="2020-02-08T00:00:00"/>
    <d v="2020-02-14T00:00:00"/>
    <n v="7"/>
    <n v="3159372.55"/>
    <n v="18413"/>
    <n v="1250.0337078651685"/>
  </r>
  <r>
    <x v="1"/>
    <x v="7"/>
    <n v="195.35955056179699"/>
    <n v="89"/>
    <n v="5.7078651685393202"/>
    <n v="169.71831973790199"/>
    <d v="2020-02-15T00:00:00"/>
    <d v="2020-02-21T00:00:00"/>
    <n v="7"/>
    <n v="2900177.94"/>
    <n v="17387"/>
    <n v="1445.3932584269662"/>
  </r>
  <r>
    <x v="1"/>
    <x v="8"/>
    <n v="209.06741573033699"/>
    <n v="89"/>
    <n v="6.2696629213483099"/>
    <n v="184.39060902206501"/>
    <d v="2020-02-22T00:00:00"/>
    <d v="2020-02-28T00:00:00"/>
    <n v="7"/>
    <n v="3357483.37"/>
    <n v="18607"/>
    <n v="1654.4606741573034"/>
  </r>
  <r>
    <x v="1"/>
    <x v="9"/>
    <n v="220.337078651685"/>
    <n v="89"/>
    <n v="6.3258426966292101"/>
    <n v="179.22831081463301"/>
    <d v="2020-02-29T00:00:00"/>
    <d v="2020-03-06T00:00:00"/>
    <n v="7"/>
    <n v="3457698.44"/>
    <n v="19610"/>
    <n v="1874.7977528089887"/>
  </r>
  <r>
    <x v="1"/>
    <x v="10"/>
    <n v="236.44943820224699"/>
    <n v="89"/>
    <n v="6.29213483146067"/>
    <n v="182.68951323405199"/>
    <d v="2020-03-07T00:00:00"/>
    <d v="2020-03-13T00:00:00"/>
    <n v="7"/>
    <n v="3702014.21"/>
    <n v="21044"/>
    <n v="2111.2471910112358"/>
  </r>
  <r>
    <x v="1"/>
    <x v="11"/>
    <n v="261.64044943820198"/>
    <n v="89"/>
    <n v="6.3483146067415701"/>
    <n v="169.04894759749601"/>
    <d v="2020-03-14T00:00:00"/>
    <d v="2020-03-20T00:00:00"/>
    <n v="7"/>
    <n v="3850674.85"/>
    <n v="23286"/>
    <n v="2372.8876404494381"/>
  </r>
  <r>
    <x v="1"/>
    <x v="12"/>
    <n v="197.31460674157299"/>
    <n v="89"/>
    <n v="6.1797752808988697"/>
    <n v="169.39529493400701"/>
    <d v="2020-03-21T00:00:00"/>
    <d v="2020-03-27T00:00:00"/>
    <n v="7"/>
    <n v="2953155.8"/>
    <n v="17561"/>
    <n v="2570.2022471910113"/>
  </r>
  <r>
    <x v="1"/>
    <x v="13"/>
    <n v="178.955056179775"/>
    <n v="89"/>
    <n v="6.1123595505617896"/>
    <n v="185.661349177815"/>
    <d v="2020-03-28T00:00:00"/>
    <d v="2020-04-03T00:00:00"/>
    <n v="7"/>
    <n v="2837693.0850999998"/>
    <n v="15927"/>
    <n v="2749.1573033707864"/>
  </r>
  <r>
    <x v="1"/>
    <x v="14"/>
    <n v="179.05617977527999"/>
    <n v="89"/>
    <n v="5.59550561797752"/>
    <n v="177.85692156560199"/>
    <d v="2020-04-04T00:00:00"/>
    <d v="2020-04-10T00:00:00"/>
    <n v="7"/>
    <n v="2722881.3859000001"/>
    <n v="15936"/>
    <n v="2928.2134831460676"/>
  </r>
  <r>
    <x v="1"/>
    <x v="15"/>
    <n v="199.112359550561"/>
    <n v="89"/>
    <n v="5.7865168539325804"/>
    <n v="182.115590770664"/>
    <d v="2020-04-11T00:00:00"/>
    <d v="2020-04-17T00:00:00"/>
    <n v="7"/>
    <n v="3135168.9389"/>
    <n v="17721"/>
    <n v="3127.325842696629"/>
  </r>
  <r>
    <x v="1"/>
    <x v="16"/>
    <n v="202.247191011235"/>
    <n v="89"/>
    <n v="6.0898876404494304"/>
    <n v="185.79827717245001"/>
    <d v="2020-04-18T00:00:00"/>
    <d v="2020-04-24T00:00:00"/>
    <n v="7"/>
    <n v="3276757.0813000002"/>
    <n v="18000"/>
    <n v="3329.5730337078653"/>
  </r>
  <r>
    <x v="1"/>
    <x v="17"/>
    <n v="214.30337078651601"/>
    <n v="89"/>
    <n v="6.0786516853932504"/>
    <n v="191.89543813736799"/>
    <d v="2020-04-25T00:00:00"/>
    <d v="2020-05-01T00:00:00"/>
    <n v="7"/>
    <n v="3529976.3802"/>
    <n v="19073"/>
    <n v="3543.8764044943819"/>
  </r>
  <r>
    <x v="1"/>
    <x v="18"/>
    <n v="218.078651685393"/>
    <n v="89"/>
    <n v="6.1348314606741496"/>
    <n v="197.29746310444301"/>
    <d v="2020-05-02T00:00:00"/>
    <d v="2020-05-08T00:00:00"/>
    <n v="7"/>
    <n v="3662305.1660000002"/>
    <n v="19409"/>
    <n v="3761.9550561797751"/>
  </r>
  <r>
    <x v="1"/>
    <x v="19"/>
    <n v="219.168539325842"/>
    <n v="89"/>
    <n v="6.1011235955056096"/>
    <n v="195.23288229904199"/>
    <d v="2020-05-09T00:00:00"/>
    <d v="2020-05-15T00:00:00"/>
    <n v="7"/>
    <n v="3689644.4112"/>
    <n v="19506"/>
    <n v="3981.1235955056181"/>
  </r>
  <r>
    <x v="1"/>
    <x v="20"/>
    <n v="207.39325842696601"/>
    <n v="89"/>
    <n v="5.3932584269662902"/>
    <n v="195.50091419404899"/>
    <d v="2020-05-16T00:00:00"/>
    <d v="2020-05-22T00:00:00"/>
    <n v="7"/>
    <n v="3503669.8772999998"/>
    <n v="18458"/>
    <n v="4188.5168539325841"/>
  </r>
  <r>
    <x v="1"/>
    <x v="21"/>
    <n v="250.13483146067401"/>
    <n v="89"/>
    <n v="6.0786516853932504"/>
    <n v="203.287812725854"/>
    <d v="2020-05-23T00:00:00"/>
    <d v="2020-05-29T00:00:00"/>
    <n v="7"/>
    <n v="4390345.9852"/>
    <n v="22262"/>
    <n v="4438.651685393258"/>
  </r>
  <r>
    <x v="1"/>
    <x v="22"/>
    <n v="244.06741573033699"/>
    <n v="89"/>
    <n v="6.1348314606741496"/>
    <n v="206.38576736446299"/>
    <d v="2020-05-30T00:00:00"/>
    <d v="2020-06-05T00:00:00"/>
    <n v="7"/>
    <n v="4296150.2346000001"/>
    <n v="21722"/>
    <n v="4682.7191011235955"/>
  </r>
  <r>
    <x v="1"/>
    <x v="23"/>
    <n v="238.741573033707"/>
    <n v="89"/>
    <n v="6.1235955056179696"/>
    <n v="201.24882414925699"/>
    <d v="2020-06-06T00:00:00"/>
    <d v="2020-06-12T00:00:00"/>
    <n v="7"/>
    <n v="4198680.1900000004"/>
    <n v="21248"/>
    <n v="4921.4606741573034"/>
  </r>
  <r>
    <x v="1"/>
    <x v="24"/>
    <n v="236.84269662921301"/>
    <n v="89"/>
    <n v="6.1573033707865097"/>
    <n v="204.94763581344401"/>
    <d v="2020-06-13T00:00:00"/>
    <d v="2020-06-19T00:00:00"/>
    <n v="7"/>
    <n v="4160304.7357999999"/>
    <n v="21079"/>
    <n v="5158.303370786517"/>
  </r>
  <r>
    <x v="1"/>
    <x v="25"/>
    <n v="231.584269662921"/>
    <n v="89"/>
    <n v="6.1011235955056096"/>
    <n v="201.66608954630601"/>
    <d v="2020-06-20T00:00:00"/>
    <d v="2020-06-26T00:00:00"/>
    <n v="7"/>
    <n v="4013554.1792000001"/>
    <n v="20611"/>
    <n v="5389.8876404494385"/>
  </r>
  <r>
    <x v="1"/>
    <x v="26"/>
    <n v="215.25842696629201"/>
    <n v="89"/>
    <n v="5.5730337078651599"/>
    <n v="189.83271171494599"/>
    <d v="2020-06-27T00:00:00"/>
    <d v="2020-07-03T00:00:00"/>
    <n v="7"/>
    <n v="3522370.18"/>
    <n v="19158"/>
    <n v="5605.1460674157306"/>
  </r>
  <r>
    <x v="1"/>
    <x v="27"/>
    <n v="230.65168539325799"/>
    <n v="89"/>
    <n v="6.0898876404494304"/>
    <n v="198.34777734120701"/>
    <d v="2020-07-04T00:00:00"/>
    <d v="2020-07-10T00:00:00"/>
    <n v="7"/>
    <n v="3966068.0068000001"/>
    <n v="20528"/>
    <n v="5835.797752808988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x v="0"/>
    <n v="1"/>
    <x v="0"/>
    <n v="101.19512195121899"/>
    <n v="41"/>
    <n v="3.34146341463414"/>
    <n v="174.85728411587999"/>
    <d v="2019-01-01T00:00:00"/>
    <x v="0"/>
    <n v="4"/>
    <n v="697894.43"/>
    <n v="4149"/>
    <n v="17021.815365853599"/>
  </r>
  <r>
    <x v="0"/>
    <n v="1"/>
    <x v="1"/>
    <n v="130.25"/>
    <n v="20"/>
    <n v="2.85"/>
    <n v="112.360836452339"/>
    <d v="2019-01-01T00:00:00"/>
    <x v="0"/>
    <n v="4"/>
    <n v="288046.68"/>
    <n v="2605"/>
    <n v="14402.334000000001"/>
  </r>
  <r>
    <x v="0"/>
    <n v="1"/>
    <x v="2"/>
    <n v="133.13043478260801"/>
    <n v="23"/>
    <n v="3.3913043478260798"/>
    <n v="147.64444425186301"/>
    <d v="2019-01-01T00:00:00"/>
    <x v="0"/>
    <n v="4"/>
    <n v="454967.25"/>
    <n v="3062"/>
    <n v="19781.184782608601"/>
  </r>
  <r>
    <x v="0"/>
    <n v="2"/>
    <x v="0"/>
    <n v="176.487804878048"/>
    <n v="41"/>
    <n v="6.2195121951219496"/>
    <n v="174.62973654259901"/>
    <d v="2019-01-05T00:00:00"/>
    <x v="1"/>
    <n v="7"/>
    <n v="1266380.72"/>
    <n v="7236"/>
    <n v="30887.3346341463"/>
  </r>
  <r>
    <x v="0"/>
    <n v="2"/>
    <x v="1"/>
    <n v="253.95"/>
    <n v="20"/>
    <n v="6.4"/>
    <n v="121.309056192081"/>
    <d v="2019-01-05T00:00:00"/>
    <x v="1"/>
    <n v="7"/>
    <n v="596108.93999999994"/>
    <n v="5079"/>
    <n v="29805.447"/>
  </r>
  <r>
    <x v="0"/>
    <n v="2"/>
    <x v="2"/>
    <n v="228.04347826086899"/>
    <n v="23"/>
    <n v="6.3478260869565197"/>
    <n v="154.95234897464201"/>
    <d v="2019-01-05T00:00:00"/>
    <x v="1"/>
    <n v="7"/>
    <n v="802069.38"/>
    <n v="5245"/>
    <n v="34872.581739130401"/>
  </r>
  <r>
    <x v="0"/>
    <n v="3"/>
    <x v="0"/>
    <n v="177.170731707317"/>
    <n v="41"/>
    <n v="6.2439024390243896"/>
    <n v="175.32414390308799"/>
    <d v="2019-01-12T00:00:00"/>
    <x v="2"/>
    <n v="7"/>
    <n v="1267156.9099999999"/>
    <n v="7264"/>
    <n v="30906.2660975609"/>
  </r>
  <r>
    <x v="0"/>
    <n v="3"/>
    <x v="1"/>
    <n v="245.3"/>
    <n v="20"/>
    <n v="6.35"/>
    <n v="118.418370335639"/>
    <d v="2019-01-12T00:00:00"/>
    <x v="2"/>
    <n v="7"/>
    <n v="572232.44999999995"/>
    <n v="4906"/>
    <n v="28611.622500000001"/>
  </r>
  <r>
    <x v="0"/>
    <n v="3"/>
    <x v="2"/>
    <n v="227.95652173913001"/>
    <n v="23"/>
    <n v="6.3913043478260798"/>
    <n v="155.708359681883"/>
    <d v="2019-01-12T00:00:00"/>
    <x v="2"/>
    <n v="7"/>
    <n v="833966.61"/>
    <n v="5243"/>
    <n v="36259.417826086901"/>
  </r>
  <r>
    <x v="0"/>
    <n v="4"/>
    <x v="0"/>
    <n v="159.92682926829201"/>
    <n v="41"/>
    <n v="6.1463414634146298"/>
    <n v="175.26096481178499"/>
    <d v="2019-01-19T00:00:00"/>
    <x v="3"/>
    <n v="7"/>
    <n v="1131600.44"/>
    <n v="6557"/>
    <n v="27600.010731707302"/>
  </r>
  <r>
    <x v="0"/>
    <n v="4"/>
    <x v="1"/>
    <n v="225.55"/>
    <n v="20"/>
    <n v="6.45"/>
    <n v="118.741081731538"/>
    <d v="2019-01-19T00:00:00"/>
    <x v="3"/>
    <n v="7"/>
    <n v="514264"/>
    <n v="4511"/>
    <n v="25713.200000000001"/>
  </r>
  <r>
    <x v="0"/>
    <n v="4"/>
    <x v="2"/>
    <n v="221.91304347825999"/>
    <n v="23"/>
    <n v="6.3478260869565197"/>
    <n v="160.702668991965"/>
    <d v="2019-01-19T00:00:00"/>
    <x v="3"/>
    <n v="7"/>
    <n v="823864.02"/>
    <n v="5104"/>
    <n v="35820.174782608599"/>
  </r>
  <r>
    <x v="0"/>
    <n v="5"/>
    <x v="0"/>
    <n v="163.63414634146301"/>
    <n v="41"/>
    <n v="6.1951219512195097"/>
    <n v="181.709902319869"/>
    <d v="2019-01-26T00:00:00"/>
    <x v="4"/>
    <n v="7"/>
    <n v="1246379.3700000001"/>
    <n v="6709"/>
    <n v="30399.496829268199"/>
  </r>
  <r>
    <x v="0"/>
    <n v="5"/>
    <x v="1"/>
    <n v="237.45"/>
    <n v="20"/>
    <n v="6.35"/>
    <n v="120.53303907103501"/>
    <d v="2019-01-26T00:00:00"/>
    <x v="4"/>
    <n v="7"/>
    <n v="541841.24"/>
    <n v="4749"/>
    <n v="27092.062000000002"/>
  </r>
  <r>
    <x v="0"/>
    <n v="5"/>
    <x v="2"/>
    <n v="220.95652173913001"/>
    <n v="23"/>
    <n v="6.2173913043478199"/>
    <n v="162.81401345840399"/>
    <d v="2019-01-26T00:00:00"/>
    <x v="4"/>
    <n v="7"/>
    <n v="818665.07"/>
    <n v="5082"/>
    <n v="35594.133478260803"/>
  </r>
  <r>
    <x v="0"/>
    <n v="6"/>
    <x v="0"/>
    <n v="169.121951219512"/>
    <n v="41"/>
    <n v="6.1707317073170698"/>
    <n v="178.180422545287"/>
    <d v="2019-02-02T00:00:00"/>
    <x v="5"/>
    <n v="7"/>
    <n v="1230715.01"/>
    <n v="6934"/>
    <n v="30017.439268292601"/>
  </r>
  <r>
    <x v="0"/>
    <n v="6"/>
    <x v="1"/>
    <n v="232.05"/>
    <n v="20"/>
    <n v="6.35"/>
    <n v="143.197251858812"/>
    <d v="2019-02-02T00:00:00"/>
    <x v="5"/>
    <n v="7"/>
    <n v="637430.71"/>
    <n v="4641"/>
    <n v="31871.535500000002"/>
  </r>
  <r>
    <x v="0"/>
    <n v="6"/>
    <x v="2"/>
    <n v="210.434782608695"/>
    <n v="23"/>
    <n v="6.3043478260869499"/>
    <n v="169.524594171682"/>
    <d v="2019-02-02T00:00:00"/>
    <x v="5"/>
    <n v="7"/>
    <n v="823430.05"/>
    <n v="4840"/>
    <n v="35801.306521739098"/>
  </r>
  <r>
    <x v="0"/>
    <n v="7"/>
    <x v="0"/>
    <n v="162.63414634146301"/>
    <n v="41"/>
    <n v="6.1951219512195097"/>
    <n v="185.80714208026399"/>
    <d v="2019-02-09T00:00:00"/>
    <x v="6"/>
    <n v="7"/>
    <n v="1213003.78"/>
    <n v="6668"/>
    <n v="29585.458048780401"/>
  </r>
  <r>
    <x v="0"/>
    <n v="7"/>
    <x v="1"/>
    <n v="231.1"/>
    <n v="20"/>
    <n v="6.35"/>
    <n v="119.516670123832"/>
    <d v="2019-02-09T00:00:00"/>
    <x v="6"/>
    <n v="7"/>
    <n v="533272.06000000006"/>
    <n v="4622"/>
    <n v="26663.602999999999"/>
  </r>
  <r>
    <x v="0"/>
    <n v="7"/>
    <x v="2"/>
    <n v="209.08695652173901"/>
    <n v="23"/>
    <n v="6.2608695652173898"/>
    <n v="159.89869095505401"/>
    <d v="2019-02-09T00:00:00"/>
    <x v="6"/>
    <n v="7"/>
    <n v="764439.1"/>
    <n v="4809"/>
    <n v="33236.482608695602"/>
  </r>
  <r>
    <x v="0"/>
    <n v="8"/>
    <x v="0"/>
    <n v="159.75609756097501"/>
    <n v="41"/>
    <n v="5.2926829268292597"/>
    <n v="178.05784662058201"/>
    <d v="2019-02-16T00:00:00"/>
    <x v="7"/>
    <n v="7"/>
    <n v="1200085.49"/>
    <n v="6550"/>
    <n v="29270.377804878"/>
  </r>
  <r>
    <x v="0"/>
    <n v="8"/>
    <x v="1"/>
    <n v="246.75"/>
    <n v="20"/>
    <n v="6.35"/>
    <n v="126.05805386517601"/>
    <d v="2019-02-16T00:00:00"/>
    <x v="7"/>
    <n v="7"/>
    <n v="603873.56999999995"/>
    <n v="4935"/>
    <n v="30193.678500000002"/>
  </r>
  <r>
    <x v="0"/>
    <n v="8"/>
    <x v="2"/>
    <n v="201.91304347825999"/>
    <n v="23"/>
    <n v="5.6956521739130404"/>
    <n v="163.44956009808101"/>
    <d v="2019-02-16T00:00:00"/>
    <x v="7"/>
    <n v="7"/>
    <n v="751154.34"/>
    <n v="4644"/>
    <n v="32658.884347825999"/>
  </r>
  <r>
    <x v="0"/>
    <n v="9"/>
    <x v="0"/>
    <n v="174.39024390243901"/>
    <n v="41"/>
    <n v="6.2682926829268197"/>
    <n v="186.339793720638"/>
    <d v="2019-02-23T00:00:00"/>
    <x v="8"/>
    <n v="7"/>
    <n v="1312078.33"/>
    <n v="7150"/>
    <n v="32001.910487804798"/>
  </r>
  <r>
    <x v="0"/>
    <n v="9"/>
    <x v="1"/>
    <n v="235.55"/>
    <n v="20"/>
    <n v="6.3"/>
    <n v="115.559928168474"/>
    <d v="2019-02-23T00:00:00"/>
    <x v="8"/>
    <n v="7"/>
    <n v="529968.21"/>
    <n v="4711"/>
    <n v="26498.410500000002"/>
  </r>
  <r>
    <x v="0"/>
    <n v="9"/>
    <x v="2"/>
    <n v="224.695652173913"/>
    <n v="23"/>
    <n v="6.3913043478260798"/>
    <n v="168.842835395805"/>
    <d v="2019-02-23T00:00:00"/>
    <x v="8"/>
    <n v="7"/>
    <n v="856989.66"/>
    <n v="5168"/>
    <n v="37260.42"/>
  </r>
  <r>
    <x v="0"/>
    <n v="10"/>
    <x v="0"/>
    <n v="183.68292682926801"/>
    <n v="41"/>
    <n v="6.2439024390243896"/>
    <n v="193.14273729095299"/>
    <d v="2019-03-02T00:00:00"/>
    <x v="9"/>
    <n v="7"/>
    <n v="1429457.42"/>
    <n v="7531"/>
    <n v="34864.8151219512"/>
  </r>
  <r>
    <x v="0"/>
    <n v="10"/>
    <x v="1"/>
    <n v="247.25"/>
    <n v="20"/>
    <n v="6.4"/>
    <n v="123.84779982729199"/>
    <d v="2019-03-02T00:00:00"/>
    <x v="9"/>
    <n v="7"/>
    <n v="593100.76"/>
    <n v="4945"/>
    <n v="29655.038"/>
  </r>
  <r>
    <x v="0"/>
    <n v="10"/>
    <x v="2"/>
    <n v="226.13043478260801"/>
    <n v="23"/>
    <n v="6.3913043478260798"/>
    <n v="172.21710465916701"/>
    <d v="2019-03-02T00:00:00"/>
    <x v="9"/>
    <n v="7"/>
    <n v="907608.59"/>
    <n v="5201"/>
    <n v="39461.2430434782"/>
  </r>
  <r>
    <x v="0"/>
    <n v="11"/>
    <x v="0"/>
    <n v="186.14634146341399"/>
    <n v="41"/>
    <n v="6.3902439024390203"/>
    <n v="194.896339442167"/>
    <d v="2019-03-09T00:00:00"/>
    <x v="10"/>
    <n v="7"/>
    <n v="1460826.76"/>
    <n v="7632"/>
    <n v="35629.920975609697"/>
  </r>
  <r>
    <x v="0"/>
    <n v="11"/>
    <x v="1"/>
    <n v="249.3"/>
    <n v="20"/>
    <n v="6.4"/>
    <n v="127.531254931837"/>
    <d v="2019-03-09T00:00:00"/>
    <x v="10"/>
    <n v="7"/>
    <n v="618009.53"/>
    <n v="4986"/>
    <n v="30900.476500000001"/>
  </r>
  <r>
    <x v="0"/>
    <n v="11"/>
    <x v="2"/>
    <n v="233.47826086956499"/>
    <n v="23"/>
    <n v="6.3043478260869499"/>
    <n v="177.66829495610699"/>
    <d v="2019-03-09T00:00:00"/>
    <x v="10"/>
    <n v="7"/>
    <n v="947879.41"/>
    <n v="5370"/>
    <n v="41212.148260869501"/>
  </r>
  <r>
    <x v="0"/>
    <n v="12"/>
    <x v="0"/>
    <n v="185.34146341463401"/>
    <n v="41"/>
    <n v="6.1463414634146298"/>
    <n v="204.816611619067"/>
    <d v="2019-03-16T00:00:00"/>
    <x v="11"/>
    <n v="7"/>
    <n v="1506969.04"/>
    <n v="7599"/>
    <n v="36755.342439024302"/>
  </r>
  <r>
    <x v="0"/>
    <n v="12"/>
    <x v="1"/>
    <n v="262.7"/>
    <n v="20"/>
    <n v="6.4"/>
    <n v="132.34005164727199"/>
    <d v="2019-03-16T00:00:00"/>
    <x v="11"/>
    <n v="7"/>
    <n v="668083.9"/>
    <n v="5254"/>
    <n v="33404.195"/>
  </r>
  <r>
    <x v="0"/>
    <n v="12"/>
    <x v="2"/>
    <n v="241.08695652173901"/>
    <n v="23"/>
    <n v="6.2608695652173898"/>
    <n v="178.07934782458301"/>
    <d v="2019-03-16T00:00:00"/>
    <x v="11"/>
    <n v="7"/>
    <n v="953149.33"/>
    <n v="5545"/>
    <n v="41441.275217391303"/>
  </r>
  <r>
    <x v="0"/>
    <n v="13"/>
    <x v="0"/>
    <n v="200.80487804878001"/>
    <n v="41"/>
    <n v="6.2439024390243896"/>
    <n v="207.94424370654599"/>
    <d v="2019-03-23T00:00:00"/>
    <x v="12"/>
    <n v="7"/>
    <n v="1694819.9"/>
    <n v="8233"/>
    <n v="41337.070731707303"/>
  </r>
  <r>
    <x v="0"/>
    <n v="13"/>
    <x v="1"/>
    <n v="262.89999999999998"/>
    <n v="20"/>
    <n v="6.35"/>
    <n v="137.731137538908"/>
    <d v="2019-03-23T00:00:00"/>
    <x v="12"/>
    <n v="7"/>
    <n v="697811.1"/>
    <n v="5258"/>
    <n v="34890.555"/>
  </r>
  <r>
    <x v="0"/>
    <n v="13"/>
    <x v="2"/>
    <n v="240.82608695652101"/>
    <n v="23"/>
    <n v="6.3913043478260798"/>
    <n v="180.03634090268301"/>
    <d v="2019-03-23T00:00:00"/>
    <x v="12"/>
    <n v="7"/>
    <n v="982120.9"/>
    <n v="5539"/>
    <n v="42700.908695652099"/>
  </r>
  <r>
    <x v="0"/>
    <n v="14"/>
    <x v="0"/>
    <n v="205.829268292682"/>
    <n v="41"/>
    <n v="6.2195121951219496"/>
    <n v="211.88043825433101"/>
    <d v="2019-03-30T00:00:00"/>
    <x v="13"/>
    <n v="7"/>
    <n v="1761230.32"/>
    <n v="8439"/>
    <n v="42956.837073170696"/>
  </r>
  <r>
    <x v="0"/>
    <n v="14"/>
    <x v="1"/>
    <n v="279"/>
    <n v="20"/>
    <n v="6.35"/>
    <n v="141.14748416600301"/>
    <d v="2019-03-30T00:00:00"/>
    <x v="13"/>
    <n v="7"/>
    <n v="759616.27"/>
    <n v="5580"/>
    <n v="37980.813499999997"/>
  </r>
  <r>
    <x v="0"/>
    <n v="14"/>
    <x v="2"/>
    <n v="253.34782608695599"/>
    <n v="23"/>
    <n v="6.3043478260869499"/>
    <n v="193.34384018701601"/>
    <d v="2019-03-30T00:00:00"/>
    <x v="13"/>
    <n v="7"/>
    <n v="1116318.6299999999"/>
    <n v="5827"/>
    <n v="48535.592608695602"/>
  </r>
  <r>
    <x v="0"/>
    <n v="15"/>
    <x v="0"/>
    <n v="207.19512195121899"/>
    <n v="41"/>
    <n v="6.2926829268292597"/>
    <n v="214.361940505283"/>
    <d v="2019-04-06T00:00:00"/>
    <x v="14"/>
    <n v="7"/>
    <n v="1779385.49"/>
    <n v="8495"/>
    <n v="43399.646097560901"/>
  </r>
  <r>
    <x v="0"/>
    <n v="15"/>
    <x v="1"/>
    <n v="264.2"/>
    <n v="20"/>
    <n v="6.3"/>
    <n v="143.34870857076899"/>
    <d v="2019-04-06T00:00:00"/>
    <x v="14"/>
    <n v="7"/>
    <n v="729443.94"/>
    <n v="5284"/>
    <n v="36472.197"/>
  </r>
  <r>
    <x v="0"/>
    <n v="15"/>
    <x v="2"/>
    <n v="258.86956521739103"/>
    <n v="23"/>
    <n v="6.3478260869565197"/>
    <n v="185.42809535799199"/>
    <d v="2019-04-06T00:00:00"/>
    <x v="14"/>
    <n v="7"/>
    <n v="1095475.58"/>
    <n v="5954"/>
    <n v="47629.373043478197"/>
  </r>
  <r>
    <x v="0"/>
    <n v="16"/>
    <x v="0"/>
    <n v="195.70731707317"/>
    <n v="41"/>
    <n v="5.4390243902439002"/>
    <n v="211.79944365139099"/>
    <d v="2019-04-13T00:00:00"/>
    <x v="15"/>
    <n v="7"/>
    <n v="1713758.79"/>
    <n v="8024"/>
    <n v="41798.994878048703"/>
  </r>
  <r>
    <x v="0"/>
    <n v="16"/>
    <x v="1"/>
    <n v="302.25"/>
    <n v="20"/>
    <n v="6.25"/>
    <n v="147.14898015301799"/>
    <d v="2019-04-13T00:00:00"/>
    <x v="15"/>
    <n v="7"/>
    <n v="868119.39"/>
    <n v="6045"/>
    <n v="43405.969499999999"/>
  </r>
  <r>
    <x v="0"/>
    <n v="16"/>
    <x v="2"/>
    <n v="241.04347826086899"/>
    <n v="23"/>
    <n v="5.9130434782608603"/>
    <n v="176.21348657390999"/>
    <d v="2019-04-13T00:00:00"/>
    <x v="15"/>
    <n v="7"/>
    <n v="959092.82"/>
    <n v="5544"/>
    <n v="41699.687826086898"/>
  </r>
  <r>
    <x v="0"/>
    <n v="17"/>
    <x v="0"/>
    <n v="213.63414634146301"/>
    <n v="41"/>
    <n v="6.0243902439024302"/>
    <n v="213.88051860489199"/>
    <d v="2019-04-20T00:00:00"/>
    <x v="16"/>
    <n v="7"/>
    <n v="1845788.75"/>
    <n v="8759"/>
    <n v="45019.237804878001"/>
  </r>
  <r>
    <x v="0"/>
    <n v="17"/>
    <x v="1"/>
    <n v="271.75"/>
    <n v="20"/>
    <n v="6"/>
    <n v="148.30449388991801"/>
    <d v="2019-04-20T00:00:00"/>
    <x v="16"/>
    <n v="7"/>
    <n v="781242.58"/>
    <n v="5435"/>
    <n v="39062.129000000001"/>
  </r>
  <r>
    <x v="0"/>
    <n v="17"/>
    <x v="2"/>
    <n v="284.39130434782601"/>
    <n v="23"/>
    <n v="6.13043478260869"/>
    <n v="182.37078088937301"/>
    <d v="2019-04-20T00:00:00"/>
    <x v="16"/>
    <n v="7"/>
    <n v="1166769.01"/>
    <n v="6541"/>
    <n v="50729.087391304303"/>
  </r>
  <r>
    <x v="0"/>
    <n v="18"/>
    <x v="0"/>
    <n v="227.63414634146301"/>
    <n v="41"/>
    <n v="6.2195121951219496"/>
    <n v="218.38833454925501"/>
    <d v="2019-04-27T00:00:00"/>
    <x v="17"/>
    <n v="7"/>
    <n v="1996645.34"/>
    <n v="9333"/>
    <n v="48698.666829268201"/>
  </r>
  <r>
    <x v="0"/>
    <n v="18"/>
    <x v="1"/>
    <n v="317.8"/>
    <n v="20"/>
    <n v="6.35"/>
    <n v="148.651558776255"/>
    <d v="2019-04-27T00:00:00"/>
    <x v="17"/>
    <n v="7"/>
    <n v="907147.83"/>
    <n v="6356"/>
    <n v="45357.391499999998"/>
  </r>
  <r>
    <x v="0"/>
    <n v="18"/>
    <x v="2"/>
    <n v="290.695652173913"/>
    <n v="23"/>
    <n v="6.2608695652173898"/>
    <n v="190.028837507426"/>
    <d v="2019-04-27T00:00:00"/>
    <x v="17"/>
    <n v="7"/>
    <n v="1248071.6499999999"/>
    <n v="6686"/>
    <n v="54263.984782608597"/>
  </r>
  <r>
    <x v="0"/>
    <n v="19"/>
    <x v="0"/>
    <n v="225.90243902438999"/>
    <n v="41"/>
    <n v="6.1951219512195097"/>
    <n v="211.010677635359"/>
    <d v="2019-05-04T00:00:00"/>
    <x v="18"/>
    <n v="7"/>
    <n v="1949804.44"/>
    <n v="9262"/>
    <n v="47556.205853658503"/>
  </r>
  <r>
    <x v="0"/>
    <n v="19"/>
    <x v="1"/>
    <n v="308.89999999999998"/>
    <n v="20"/>
    <n v="6.45"/>
    <n v="149.10349949338999"/>
    <d v="2019-05-04T00:00:00"/>
    <x v="18"/>
    <n v="7"/>
    <n v="887569.51"/>
    <n v="6178"/>
    <n v="44378.4755"/>
  </r>
  <r>
    <x v="0"/>
    <n v="19"/>
    <x v="2"/>
    <n v="279.13043478260801"/>
    <n v="23"/>
    <n v="6.1739130434782599"/>
    <n v="187.73517786113101"/>
    <d v="2019-05-04T00:00:00"/>
    <x v="18"/>
    <n v="7"/>
    <n v="1191439.77"/>
    <n v="6420"/>
    <n v="51801.729130434702"/>
  </r>
  <r>
    <x v="0"/>
    <n v="20"/>
    <x v="0"/>
    <n v="227"/>
    <n v="41"/>
    <n v="6.1707317073170698"/>
    <n v="215.25375713016601"/>
    <d v="2019-05-11T00:00:00"/>
    <x v="19"/>
    <n v="7"/>
    <n v="1929809.51"/>
    <n v="9307"/>
    <n v="47068.524634146299"/>
  </r>
  <r>
    <x v="0"/>
    <n v="20"/>
    <x v="1"/>
    <n v="316.85000000000002"/>
    <n v="20"/>
    <n v="6.45"/>
    <n v="143.75533593831301"/>
    <d v="2019-05-11T00:00:00"/>
    <x v="19"/>
    <n v="7"/>
    <n v="883755.3"/>
    <n v="6337"/>
    <n v="44187.764999999999"/>
  </r>
  <r>
    <x v="0"/>
    <n v="20"/>
    <x v="2"/>
    <n v="281.60869565217303"/>
    <n v="23"/>
    <n v="6.2173913043478199"/>
    <n v="177.16725214973999"/>
    <d v="2019-05-11T00:00:00"/>
    <x v="19"/>
    <n v="7"/>
    <n v="1170074.43"/>
    <n v="6477"/>
    <n v="50872.801304347799"/>
  </r>
  <r>
    <x v="0"/>
    <n v="21"/>
    <x v="0"/>
    <n v="200.658536585365"/>
    <n v="41"/>
    <n v="5.3902439024390203"/>
    <n v="205.554415635786"/>
    <d v="2019-05-18T00:00:00"/>
    <x v="20"/>
    <n v="7"/>
    <n v="1647869.13"/>
    <n v="8227"/>
    <n v="40191.93"/>
  </r>
  <r>
    <x v="0"/>
    <n v="21"/>
    <x v="1"/>
    <n v="278.39999999999998"/>
    <n v="20"/>
    <n v="5.7"/>
    <n v="141.42417553702299"/>
    <d v="2019-05-18T00:00:00"/>
    <x v="20"/>
    <n v="7"/>
    <n v="767034.33"/>
    <n v="5568"/>
    <n v="38351.716500000002"/>
  </r>
  <r>
    <x v="0"/>
    <n v="21"/>
    <x v="2"/>
    <n v="251.34782608695599"/>
    <n v="23"/>
    <n v="5.4347826086956497"/>
    <n v="174.32444638564601"/>
    <d v="2019-05-18T00:00:00"/>
    <x v="20"/>
    <n v="7"/>
    <n v="1014075.76"/>
    <n v="5781"/>
    <n v="44090.250434782603"/>
  </r>
  <r>
    <x v="0"/>
    <n v="22"/>
    <x v="0"/>
    <n v="241.75609756097501"/>
    <n v="41"/>
    <n v="6.2195121951219496"/>
    <n v="206.534248256419"/>
    <d v="2019-05-25T00:00:00"/>
    <x v="21"/>
    <n v="7"/>
    <n v="2007439.89"/>
    <n v="9912"/>
    <n v="48961.948536585303"/>
  </r>
  <r>
    <x v="0"/>
    <n v="22"/>
    <x v="1"/>
    <n v="315"/>
    <n v="20"/>
    <n v="6.3"/>
    <n v="167.28784010366499"/>
    <d v="2019-05-25T00:00:00"/>
    <x v="21"/>
    <n v="7"/>
    <n v="957060.43"/>
    <n v="6300"/>
    <n v="47853.021500000003"/>
  </r>
  <r>
    <x v="0"/>
    <n v="22"/>
    <x v="2"/>
    <n v="284.30434782608597"/>
    <n v="23"/>
    <n v="6.4347826086956497"/>
    <n v="183.241763957985"/>
    <d v="2019-05-25T00:00:00"/>
    <x v="21"/>
    <n v="7"/>
    <n v="1171021.3500000001"/>
    <n v="6539"/>
    <n v="50913.9717391304"/>
  </r>
  <r>
    <x v="0"/>
    <n v="23"/>
    <x v="0"/>
    <n v="225.87804878048701"/>
    <n v="41"/>
    <n v="6.2195121951219496"/>
    <n v="203.494872944061"/>
    <d v="2019-06-01T00:00:00"/>
    <x v="22"/>
    <n v="7"/>
    <n v="1783564.53"/>
    <n v="9261"/>
    <n v="43501.573902438999"/>
  </r>
  <r>
    <x v="0"/>
    <n v="23"/>
    <x v="1"/>
    <n v="302.3"/>
    <n v="20"/>
    <n v="6.3"/>
    <n v="139.81055452962099"/>
    <d v="2019-06-01T00:00:00"/>
    <x v="22"/>
    <n v="7"/>
    <n v="816722.93"/>
    <n v="6046"/>
    <n v="40836.146500000003"/>
  </r>
  <r>
    <x v="0"/>
    <n v="23"/>
    <x v="2"/>
    <n v="273.60869565217303"/>
    <n v="23"/>
    <n v="6.3478260869565197"/>
    <n v="170.94036631764499"/>
    <d v="2019-06-01T00:00:00"/>
    <x v="22"/>
    <n v="7"/>
    <n v="1103986.45"/>
    <n v="6293"/>
    <n v="47999.410869565203"/>
  </r>
  <r>
    <x v="0"/>
    <n v="24"/>
    <x v="0"/>
    <n v="210.04878048780401"/>
    <n v="41"/>
    <n v="6.1951219512195097"/>
    <n v="200.060822792491"/>
    <d v="2019-06-08T00:00:00"/>
    <x v="23"/>
    <n v="7"/>
    <n v="1674285.07"/>
    <n v="8612"/>
    <n v="40836.221219512103"/>
  </r>
  <r>
    <x v="0"/>
    <n v="24"/>
    <x v="1"/>
    <n v="291.85000000000002"/>
    <n v="20"/>
    <n v="6.45"/>
    <n v="140.824973548657"/>
    <d v="2019-06-08T00:00:00"/>
    <x v="23"/>
    <n v="7"/>
    <n v="793058.01"/>
    <n v="5837"/>
    <n v="39652.900500000003"/>
  </r>
  <r>
    <x v="0"/>
    <n v="24"/>
    <x v="2"/>
    <n v="256"/>
    <n v="23"/>
    <n v="6.2608695652173898"/>
    <n v="168.99328821670099"/>
    <d v="2019-06-08T00:00:00"/>
    <x v="23"/>
    <n v="7"/>
    <n v="999905.94"/>
    <n v="5888"/>
    <n v="43474.171304347801"/>
  </r>
  <r>
    <x v="0"/>
    <n v="25"/>
    <x v="0"/>
    <n v="211.292682926829"/>
    <n v="41"/>
    <n v="6.2439024390243896"/>
    <n v="190.781761382394"/>
    <d v="2019-06-15T00:00:00"/>
    <x v="24"/>
    <n v="7"/>
    <n v="1621892.04"/>
    <n v="8663"/>
    <n v="39558.342439024302"/>
  </r>
  <r>
    <x v="0"/>
    <n v="25"/>
    <x v="1"/>
    <n v="297"/>
    <n v="20"/>
    <n v="6.3"/>
    <n v="133.35780056172899"/>
    <d v="2019-06-15T00:00:00"/>
    <x v="24"/>
    <n v="7"/>
    <n v="761580.64"/>
    <n v="5940"/>
    <n v="38079.031999999999"/>
  </r>
  <r>
    <x v="0"/>
    <n v="25"/>
    <x v="2"/>
    <n v="256.04347826086899"/>
    <n v="23"/>
    <n v="6.3478260869565197"/>
    <n v="173.90657878177399"/>
    <d v="2019-06-15T00:00:00"/>
    <x v="24"/>
    <n v="7"/>
    <n v="1013669.19"/>
    <n v="5889"/>
    <n v="44072.573478260798"/>
  </r>
  <r>
    <x v="0"/>
    <n v="26"/>
    <x v="0"/>
    <n v="221.414634146341"/>
    <n v="41"/>
    <n v="6.1951219512195097"/>
    <n v="180.27778295587399"/>
    <d v="2019-06-22T00:00:00"/>
    <x v="25"/>
    <n v="7"/>
    <n v="1623963.22"/>
    <n v="9078"/>
    <n v="39608.8590243902"/>
  </r>
  <r>
    <x v="0"/>
    <n v="26"/>
    <x v="1"/>
    <n v="263.2"/>
    <n v="20"/>
    <n v="5.6"/>
    <n v="123.566510350014"/>
    <d v="2019-06-22T00:00:00"/>
    <x v="25"/>
    <n v="7"/>
    <n v="619461.6"/>
    <n v="5264"/>
    <n v="30973.08"/>
  </r>
  <r>
    <x v="0"/>
    <n v="26"/>
    <x v="2"/>
    <n v="278.60869565217303"/>
    <n v="23"/>
    <n v="6.2608695652173898"/>
    <n v="161.24604487157299"/>
    <d v="2019-06-22T00:00:00"/>
    <x v="25"/>
    <n v="7"/>
    <n v="1047585.62"/>
    <n v="6408"/>
    <n v="45547.200869565197"/>
  </r>
  <r>
    <x v="0"/>
    <n v="27"/>
    <x v="0"/>
    <n v="185.04878048780401"/>
    <n v="41"/>
    <n v="5.3658536585365804"/>
    <n v="183.98324018318999"/>
    <d v="2019-06-29T00:00:00"/>
    <x v="26"/>
    <n v="7"/>
    <n v="1372311.71"/>
    <n v="7587"/>
    <n v="33471.0173170731"/>
  </r>
  <r>
    <x v="0"/>
    <n v="27"/>
    <x v="1"/>
    <n v="263.2"/>
    <n v="20"/>
    <n v="5.6"/>
    <n v="124.40921288356"/>
    <d v="2019-06-29T00:00:00"/>
    <x v="26"/>
    <n v="7"/>
    <n v="630803.43999999994"/>
    <n v="5264"/>
    <n v="31540.171999999999"/>
  </r>
  <r>
    <x v="0"/>
    <n v="27"/>
    <x v="2"/>
    <n v="223.13043478260801"/>
    <n v="23"/>
    <n v="5.3478260869565197"/>
    <n v="154.05799767086799"/>
    <d v="2019-06-29T00:00:00"/>
    <x v="26"/>
    <n v="7"/>
    <n v="784066.92"/>
    <n v="5132"/>
    <n v="34089.866086956499"/>
  </r>
  <r>
    <x v="0"/>
    <n v="28"/>
    <x v="0"/>
    <n v="210.414634146341"/>
    <n v="41"/>
    <n v="6.2439024390243896"/>
    <n v="184.20903875811101"/>
    <d v="2019-07-06T00:00:00"/>
    <x v="27"/>
    <n v="7"/>
    <n v="1553949.64"/>
    <n v="8627"/>
    <n v="37901.210731707302"/>
  </r>
  <r>
    <x v="0"/>
    <n v="28"/>
    <x v="1"/>
    <n v="296"/>
    <n v="20"/>
    <n v="6.3"/>
    <n v="124.069277010329"/>
    <d v="2019-07-06T00:00:00"/>
    <x v="27"/>
    <n v="7"/>
    <n v="706458.36"/>
    <n v="5920"/>
    <n v="35322.917999999998"/>
  </r>
  <r>
    <x v="0"/>
    <n v="28"/>
    <x v="2"/>
    <n v="251.39130434782601"/>
    <n v="23"/>
    <n v="6.2608695652173898"/>
    <n v="154.30510007914401"/>
    <d v="2019-07-06T00:00:00"/>
    <x v="27"/>
    <n v="7"/>
    <n v="897517.37"/>
    <n v="5782"/>
    <n v="39022.494347826003"/>
  </r>
  <r>
    <x v="1"/>
    <n v="1"/>
    <x v="0"/>
    <n v="78.097560975609696"/>
    <n v="41"/>
    <n v="2.3658536585365799"/>
    <n v="180.248622686353"/>
    <d v="2020-01-01T00:00:00"/>
    <x v="28"/>
    <n v="3"/>
    <n v="557962.38"/>
    <n v="3202"/>
    <n v="13608.838536585299"/>
  </r>
  <r>
    <x v="1"/>
    <n v="1"/>
    <x v="1"/>
    <n v="75.849999999999994"/>
    <n v="20"/>
    <n v="1.8"/>
    <n v="123.588038913669"/>
    <d v="2020-01-01T00:00:00"/>
    <x v="28"/>
    <n v="3"/>
    <n v="176911.71"/>
    <n v="1517"/>
    <n v="8845.5854999999992"/>
  </r>
  <r>
    <x v="1"/>
    <n v="1"/>
    <x v="2"/>
    <n v="99.956521739130395"/>
    <n v="23"/>
    <n v="2.2608695652173898"/>
    <n v="144.50075373108501"/>
    <d v="2020-01-01T00:00:00"/>
    <x v="28"/>
    <n v="3"/>
    <n v="324422.64"/>
    <n v="2299"/>
    <n v="14105.332173913001"/>
  </r>
  <r>
    <x v="1"/>
    <n v="2"/>
    <x v="0"/>
    <n v="183.60975609755999"/>
    <n v="41"/>
    <n v="6.2682926829268197"/>
    <n v="188.81071379951501"/>
    <d v="2020-01-04T00:00:00"/>
    <x v="29"/>
    <n v="7"/>
    <n v="1444644.24"/>
    <n v="7528"/>
    <n v="35235.225365853599"/>
  </r>
  <r>
    <x v="1"/>
    <n v="2"/>
    <x v="1"/>
    <n v="244.6"/>
    <n v="20"/>
    <n v="6.55"/>
    <n v="144.838780423988"/>
    <d v="2020-01-04T00:00:00"/>
    <x v="29"/>
    <n v="7"/>
    <n v="677830.86"/>
    <n v="4892"/>
    <n v="33891.542999999998"/>
  </r>
  <r>
    <x v="1"/>
    <n v="2"/>
    <x v="2"/>
    <n v="244.91304347825999"/>
    <n v="23"/>
    <n v="6.2173913043478199"/>
    <n v="160.17116499740499"/>
    <d v="2020-01-04T00:00:00"/>
    <x v="29"/>
    <n v="7"/>
    <n v="891447.13"/>
    <n v="5633"/>
    <n v="38758.570869565199"/>
  </r>
  <r>
    <x v="1"/>
    <n v="3"/>
    <x v="0"/>
    <n v="183.365853658536"/>
    <n v="41"/>
    <n v="6.2682926829268197"/>
    <n v="185.56633737634601"/>
    <d v="2020-01-11T00:00:00"/>
    <x v="30"/>
    <n v="7"/>
    <n v="1422028.18"/>
    <n v="7518"/>
    <n v="34683.614146341402"/>
  </r>
  <r>
    <x v="1"/>
    <n v="3"/>
    <x v="1"/>
    <n v="216.3"/>
    <n v="20"/>
    <n v="6.35"/>
    <n v="152.93191953992701"/>
    <d v="2020-01-11T00:00:00"/>
    <x v="30"/>
    <n v="7"/>
    <n v="631718.47"/>
    <n v="4326"/>
    <n v="31585.923500000001"/>
  </r>
  <r>
    <x v="1"/>
    <n v="3"/>
    <x v="2"/>
    <n v="218.78260869565199"/>
    <n v="23"/>
    <n v="6.3478260869565197"/>
    <n v="164.87151196332599"/>
    <d v="2020-01-11T00:00:00"/>
    <x v="30"/>
    <n v="7"/>
    <n v="820601.19"/>
    <n v="5032"/>
    <n v="35678.312608695604"/>
  </r>
  <r>
    <x v="1"/>
    <n v="4"/>
    <x v="0"/>
    <n v="178.75609756097501"/>
    <n v="41"/>
    <n v="6.2195121951219496"/>
    <n v="189.896925592369"/>
    <d v="2020-01-18T00:00:00"/>
    <x v="31"/>
    <n v="7"/>
    <n v="1408632.66"/>
    <n v="7329"/>
    <n v="34356.894146341401"/>
  </r>
  <r>
    <x v="1"/>
    <n v="4"/>
    <x v="1"/>
    <n v="216.45"/>
    <n v="20"/>
    <n v="6.6"/>
    <n v="151.35746039129"/>
    <d v="2020-01-18T00:00:00"/>
    <x v="31"/>
    <n v="7"/>
    <n v="622057.26"/>
    <n v="4329"/>
    <n v="31102.863000000001"/>
  </r>
  <r>
    <x v="1"/>
    <n v="4"/>
    <x v="2"/>
    <n v="231.608695652173"/>
    <n v="23"/>
    <n v="6.3043478260869499"/>
    <n v="165.08271751183599"/>
    <d v="2020-01-18T00:00:00"/>
    <x v="31"/>
    <n v="7"/>
    <n v="862026.56"/>
    <n v="5327"/>
    <n v="37479.415652173899"/>
  </r>
  <r>
    <x v="1"/>
    <n v="5"/>
    <x v="0"/>
    <n v="180.14634146341399"/>
    <n v="41"/>
    <n v="6.1707317073170698"/>
    <n v="194.51988929474601"/>
    <d v="2020-01-25T00:00:00"/>
    <x v="32"/>
    <n v="7"/>
    <n v="1405015.04"/>
    <n v="7386"/>
    <n v="34268.659512195103"/>
  </r>
  <r>
    <x v="1"/>
    <n v="5"/>
    <x v="1"/>
    <n v="211.4"/>
    <n v="20"/>
    <n v="6.4"/>
    <n v="152.19223560917101"/>
    <d v="2020-01-25T00:00:00"/>
    <x v="32"/>
    <n v="7"/>
    <n v="617643.1"/>
    <n v="4228"/>
    <n v="30882.154999999999"/>
  </r>
  <r>
    <x v="1"/>
    <n v="5"/>
    <x v="2"/>
    <n v="237.869565217391"/>
    <n v="23"/>
    <n v="6.4782608695652097"/>
    <n v="161.203162462911"/>
    <d v="2020-01-25T00:00:00"/>
    <x v="32"/>
    <n v="7"/>
    <n v="878956.35"/>
    <n v="5471"/>
    <n v="38215.493478260803"/>
  </r>
  <r>
    <x v="1"/>
    <n v="6"/>
    <x v="0"/>
    <n v="182.951219512195"/>
    <n v="41"/>
    <n v="6.2926829268292597"/>
    <n v="201.18904516486199"/>
    <d v="2020-02-01T00:00:00"/>
    <x v="33"/>
    <n v="7"/>
    <n v="1518699.38"/>
    <n v="7501"/>
    <n v="37041.448292682901"/>
  </r>
  <r>
    <x v="1"/>
    <n v="6"/>
    <x v="1"/>
    <n v="200.65"/>
    <n v="20"/>
    <n v="6.35"/>
    <n v="157.94628324069299"/>
    <d v="2020-02-01T00:00:00"/>
    <x v="33"/>
    <n v="7"/>
    <n v="601954.99"/>
    <n v="4013"/>
    <n v="30097.749500000002"/>
  </r>
  <r>
    <x v="1"/>
    <n v="6"/>
    <x v="2"/>
    <n v="237.608695652173"/>
    <n v="23"/>
    <n v="6.2608695652173898"/>
    <n v="175.98482160217401"/>
    <d v="2020-02-01T00:00:00"/>
    <x v="33"/>
    <n v="7"/>
    <n v="900146.88"/>
    <n v="5465"/>
    <n v="39136.820869565199"/>
  </r>
  <r>
    <x v="1"/>
    <n v="7"/>
    <x v="0"/>
    <n v="184.68292682926801"/>
    <n v="41"/>
    <n v="6.2195121951219496"/>
    <n v="187.731121964663"/>
    <d v="2020-02-08T00:00:00"/>
    <x v="34"/>
    <n v="7"/>
    <n v="1433213.31"/>
    <n v="7572"/>
    <n v="34956.422195121901"/>
  </r>
  <r>
    <x v="1"/>
    <n v="7"/>
    <x v="1"/>
    <n v="203.6"/>
    <n v="20"/>
    <n v="6.3"/>
    <n v="156.42677868322701"/>
    <d v="2020-02-08T00:00:00"/>
    <x v="34"/>
    <n v="7"/>
    <n v="600190.4"/>
    <n v="4072"/>
    <n v="30009.52"/>
  </r>
  <r>
    <x v="1"/>
    <n v="7"/>
    <x v="2"/>
    <n v="236.39130434782601"/>
    <n v="23"/>
    <n v="6.3913043478260798"/>
    <n v="171.05681112046699"/>
    <d v="2020-02-08T00:00:00"/>
    <x v="34"/>
    <n v="7"/>
    <n v="916997.9"/>
    <n v="5437"/>
    <n v="39869.473913043403"/>
  </r>
  <r>
    <x v="1"/>
    <n v="8"/>
    <x v="0"/>
    <n v="171.09756097560901"/>
    <n v="41"/>
    <n v="5.3658536585365804"/>
    <n v="176.40153559823199"/>
    <d v="2020-02-15T00:00:00"/>
    <x v="35"/>
    <n v="7"/>
    <n v="1268831.8799999999"/>
    <n v="7015"/>
    <n v="30947.119024390198"/>
  </r>
  <r>
    <x v="1"/>
    <n v="8"/>
    <x v="1"/>
    <n v="203.95"/>
    <n v="20"/>
    <n v="6.4"/>
    <n v="163.91600803137899"/>
    <d v="2020-02-15T00:00:00"/>
    <x v="35"/>
    <n v="7"/>
    <n v="626579.57999999996"/>
    <n v="4079"/>
    <n v="31328.978999999999"/>
  </r>
  <r>
    <x v="1"/>
    <n v="8"/>
    <x v="2"/>
    <n v="217.39130434782601"/>
    <n v="23"/>
    <n v="5.7391304347826004"/>
    <n v="169.558614694808"/>
    <d v="2020-02-15T00:00:00"/>
    <x v="35"/>
    <n v="7"/>
    <n v="824396.07"/>
    <n v="5000"/>
    <n v="35843.307391304297"/>
  </r>
  <r>
    <x v="1"/>
    <n v="9"/>
    <x v="0"/>
    <n v="182.414634146341"/>
    <n v="41"/>
    <n v="6.1463414634146298"/>
    <n v="202.00568137241299"/>
    <d v="2020-02-22T00:00:00"/>
    <x v="36"/>
    <n v="7"/>
    <n v="1529934.59"/>
    <n v="7479"/>
    <n v="37315.477804877999"/>
  </r>
  <r>
    <x v="1"/>
    <n v="9"/>
    <x v="1"/>
    <n v="202.8"/>
    <n v="20"/>
    <n v="6.4"/>
    <n v="166.842555506466"/>
    <d v="2020-02-22T00:00:00"/>
    <x v="36"/>
    <n v="7"/>
    <n v="640362.59"/>
    <n v="4056"/>
    <n v="32018.129499999999"/>
  </r>
  <r>
    <x v="1"/>
    <n v="9"/>
    <x v="2"/>
    <n v="242.95652173913001"/>
    <n v="23"/>
    <n v="6.4347826086956497"/>
    <n v="176.07132669284599"/>
    <d v="2020-02-22T00:00:00"/>
    <x v="36"/>
    <n v="7"/>
    <n v="964930.8"/>
    <n v="5588"/>
    <n v="41953.513043478197"/>
  </r>
  <r>
    <x v="1"/>
    <n v="10"/>
    <x v="0"/>
    <n v="200.87804878048701"/>
    <n v="41"/>
    <n v="6.2682926829268197"/>
    <n v="198.35217906381899"/>
    <d v="2020-02-29T00:00:00"/>
    <x v="37"/>
    <n v="7"/>
    <n v="1657045.31"/>
    <n v="8236"/>
    <n v="40415.7392682926"/>
  </r>
  <r>
    <x v="1"/>
    <n v="10"/>
    <x v="1"/>
    <n v="218.6"/>
    <n v="20"/>
    <n v="6.35"/>
    <n v="164.39267211540201"/>
    <d v="2020-02-29T00:00:00"/>
    <x v="37"/>
    <n v="7"/>
    <n v="668565.35"/>
    <n v="4372"/>
    <n v="33428.267500000002"/>
  </r>
  <r>
    <x v="1"/>
    <n v="10"/>
    <x v="2"/>
    <n v="242.34782608695599"/>
    <n v="23"/>
    <n v="6.4347826086956497"/>
    <n v="166.40225619985799"/>
    <d v="2020-02-29T00:00:00"/>
    <x v="37"/>
    <n v="7"/>
    <n v="931490.75"/>
    <n v="5574"/>
    <n v="40499.597826086901"/>
  </r>
  <r>
    <x v="1"/>
    <n v="11"/>
    <x v="0"/>
    <n v="216.243902439024"/>
    <n v="41"/>
    <n v="6.1951219512195097"/>
    <n v="201.60075717693101"/>
    <d v="2020-03-07T00:00:00"/>
    <x v="38"/>
    <n v="7"/>
    <n v="1717147.7"/>
    <n v="8866"/>
    <n v="41881.651219512103"/>
  </r>
  <r>
    <x v="1"/>
    <n v="11"/>
    <x v="1"/>
    <n v="232.15"/>
    <n v="20"/>
    <n v="6.55"/>
    <n v="172.276447641018"/>
    <d v="2020-03-07T00:00:00"/>
    <x v="38"/>
    <n v="7"/>
    <n v="754975.88"/>
    <n v="4643"/>
    <n v="37748.794000000002"/>
  </r>
  <r>
    <x v="1"/>
    <n v="11"/>
    <x v="2"/>
    <n v="260.52173913043401"/>
    <n v="23"/>
    <n v="6.3043478260869499"/>
    <n v="166.43705136819599"/>
    <d v="2020-03-07T00:00:00"/>
    <x v="38"/>
    <n v="7"/>
    <n v="1007763.24"/>
    <n v="5992"/>
    <n v="43815.793043478203"/>
  </r>
  <r>
    <x v="1"/>
    <n v="12"/>
    <x v="0"/>
    <n v="232.87804878048701"/>
    <n v="41"/>
    <n v="6.3170731707316996"/>
    <n v="183.278894571248"/>
    <d v="2020-03-14T00:00:00"/>
    <x v="39"/>
    <n v="7"/>
    <n v="1763841.93"/>
    <n v="9548"/>
    <n v="43020.534878048697"/>
  </r>
  <r>
    <x v="1"/>
    <n v="12"/>
    <x v="1"/>
    <n v="249.55"/>
    <n v="20"/>
    <n v="6.4"/>
    <n v="153.23044103252599"/>
    <d v="2020-03-14T00:00:00"/>
    <x v="39"/>
    <n v="7"/>
    <n v="728185.55"/>
    <n v="4991"/>
    <n v="36409.277499999997"/>
  </r>
  <r>
    <x v="1"/>
    <n v="12"/>
    <x v="2"/>
    <n v="299.65217391304299"/>
    <n v="23"/>
    <n v="6.3478260869565197"/>
    <n v="167.52473860355201"/>
    <d v="2020-03-14T00:00:00"/>
    <x v="39"/>
    <n v="7"/>
    <n v="1129571.68"/>
    <n v="6892"/>
    <n v="49111.812173913"/>
  </r>
  <r>
    <x v="1"/>
    <n v="13"/>
    <x v="0"/>
    <n v="181.46341463414601"/>
    <n v="41"/>
    <n v="6.1219512195121899"/>
    <n v="183.698217814435"/>
    <d v="2020-03-21T00:00:00"/>
    <x v="40"/>
    <n v="7"/>
    <n v="1360737.99"/>
    <n v="7440"/>
    <n v="33188.731463414602"/>
  </r>
  <r>
    <x v="1"/>
    <n v="13"/>
    <x v="1"/>
    <n v="204.1"/>
    <n v="20"/>
    <n v="6.25"/>
    <n v="147.41592215433499"/>
    <d v="2020-03-21T00:00:00"/>
    <x v="40"/>
    <n v="7"/>
    <n v="589219.93999999994"/>
    <n v="4082"/>
    <n v="29460.996999999999"/>
  </r>
  <r>
    <x v="1"/>
    <n v="13"/>
    <x v="2"/>
    <n v="215.04347826086899"/>
    <n v="23"/>
    <n v="6.2608695652173898"/>
    <n v="174.39086570372899"/>
    <d v="2020-03-21T00:00:00"/>
    <x v="40"/>
    <n v="7"/>
    <n v="869733.26"/>
    <n v="4946"/>
    <n v="37814.4895652173"/>
  </r>
  <r>
    <x v="1"/>
    <n v="14"/>
    <x v="0"/>
    <n v="168.34146341463401"/>
    <n v="41"/>
    <n v="5.9756097560975601"/>
    <n v="200.68678523475899"/>
    <d v="2020-03-28T00:00:00"/>
    <x v="41"/>
    <n v="7"/>
    <n v="1329516.97"/>
    <n v="6902"/>
    <n v="32427.243170731701"/>
  </r>
  <r>
    <x v="1"/>
    <n v="14"/>
    <x v="1"/>
    <n v="171.8"/>
    <n v="20"/>
    <n v="6.35"/>
    <n v="164.22385590193801"/>
    <d v="2020-03-28T00:00:00"/>
    <x v="41"/>
    <n v="7"/>
    <n v="560740.59470000002"/>
    <n v="3436"/>
    <n v="28037.029735"/>
  </r>
  <r>
    <x v="1"/>
    <n v="14"/>
    <x v="2"/>
    <n v="193.565217391304"/>
    <n v="23"/>
    <n v="6.1739130434782599"/>
    <n v="191.38101678496901"/>
    <d v="2020-03-28T00:00:00"/>
    <x v="41"/>
    <n v="7"/>
    <n v="812951.07039999997"/>
    <n v="4452"/>
    <n v="35345.698713043399"/>
  </r>
  <r>
    <x v="1"/>
    <n v="15"/>
    <x v="0"/>
    <n v="165.26829268292599"/>
    <n v="41"/>
    <n v="5.3902439024390203"/>
    <n v="189.02982128516999"/>
    <d v="2020-04-04T00:00:00"/>
    <x v="42"/>
    <n v="7"/>
    <n v="1211161.01"/>
    <n v="6776"/>
    <n v="29540.5124390243"/>
  </r>
  <r>
    <x v="1"/>
    <n v="15"/>
    <x v="1"/>
    <n v="188.8"/>
    <n v="20"/>
    <n v="6.15"/>
    <n v="162.76101770478999"/>
    <d v="2020-04-04T00:00:00"/>
    <x v="42"/>
    <n v="7"/>
    <n v="604545.0675"/>
    <n v="3776"/>
    <n v="30227.253375"/>
  </r>
  <r>
    <x v="1"/>
    <n v="15"/>
    <x v="2"/>
    <n v="183.08695652173901"/>
    <n v="23"/>
    <n v="5.5652173913043397"/>
    <n v="184.38114504115501"/>
    <d v="2020-04-04T00:00:00"/>
    <x v="42"/>
    <n v="7"/>
    <n v="772702.05839999998"/>
    <n v="4211"/>
    <n v="33595.741669565199"/>
  </r>
  <r>
    <x v="1"/>
    <n v="16"/>
    <x v="0"/>
    <n v="181.170731707317"/>
    <n v="41"/>
    <n v="5.8780487804878003"/>
    <n v="192.293671518613"/>
    <d v="2020-04-11T00:00:00"/>
    <x v="43"/>
    <n v="7"/>
    <n v="1374121.86"/>
    <n v="7428"/>
    <n v="33515.167317073101"/>
  </r>
  <r>
    <x v="1"/>
    <n v="16"/>
    <x v="1"/>
    <n v="176.55"/>
    <n v="20"/>
    <n v="5.55"/>
    <n v="170.322653720831"/>
    <d v="2020-04-11T00:00:00"/>
    <x v="43"/>
    <n v="7"/>
    <n v="590210.7169"/>
    <n v="3531"/>
    <n v="29510.535844999999"/>
  </r>
  <r>
    <x v="1"/>
    <n v="16"/>
    <x v="2"/>
    <n v="233.39130434782601"/>
    <n v="23"/>
    <n v="5.8695652173913002"/>
    <n v="187.18721067620601"/>
    <d v="2020-04-11T00:00:00"/>
    <x v="43"/>
    <n v="7"/>
    <n v="1000960.472"/>
    <n v="5368"/>
    <n v="43520.020521739098"/>
  </r>
  <r>
    <x v="1"/>
    <n v="17"/>
    <x v="0"/>
    <n v="175.70731707317"/>
    <n v="41"/>
    <n v="6.07317073170731"/>
    <n v="199.022106634447"/>
    <d v="2020-04-18T00:00:00"/>
    <x v="44"/>
    <n v="7"/>
    <n v="1402374.65"/>
    <n v="7204"/>
    <n v="34204.259756097497"/>
  </r>
  <r>
    <x v="1"/>
    <n v="17"/>
    <x v="1"/>
    <n v="190.2"/>
    <n v="20"/>
    <n v="6.2"/>
    <n v="175.68393746818899"/>
    <d v="2020-04-18T00:00:00"/>
    <x v="44"/>
    <n v="7"/>
    <n v="661989.57129999995"/>
    <n v="3804"/>
    <n v="33099.478564999998"/>
  </r>
  <r>
    <x v="1"/>
    <n v="17"/>
    <x v="2"/>
    <n v="245.21739130434699"/>
    <n v="23"/>
    <n v="6.0869565217391299"/>
    <n v="183.91954565079999"/>
    <d v="2020-04-18T00:00:00"/>
    <x v="44"/>
    <n v="7"/>
    <n v="1044093.58"/>
    <n v="5640"/>
    <n v="45395.373043478197"/>
  </r>
  <r>
    <x v="1"/>
    <n v="18"/>
    <x v="0"/>
    <n v="186.73170731707299"/>
    <n v="41"/>
    <n v="5.8536585365853604"/>
    <n v="207.94084396597901"/>
    <d v="2020-04-25T00:00:00"/>
    <x v="45"/>
    <n v="7"/>
    <n v="1562011.3"/>
    <n v="7656"/>
    <n v="38097.836585365803"/>
  </r>
  <r>
    <x v="1"/>
    <n v="18"/>
    <x v="1"/>
    <n v="199.05"/>
    <n v="20"/>
    <n v="6.4"/>
    <n v="173.47987035107101"/>
    <d v="2020-04-25T00:00:00"/>
    <x v="45"/>
    <n v="7"/>
    <n v="682521.53619999997"/>
    <n v="3981"/>
    <n v="34126.076809999999"/>
  </r>
  <r>
    <x v="1"/>
    <n v="18"/>
    <x v="2"/>
    <n v="259"/>
    <n v="23"/>
    <n v="6.13043478260869"/>
    <n v="192.86953179835899"/>
    <d v="2020-04-25T00:00:00"/>
    <x v="45"/>
    <n v="7"/>
    <n v="1094149.1839999999"/>
    <n v="5957"/>
    <n v="47571.703652173899"/>
  </r>
  <r>
    <x v="1"/>
    <n v="19"/>
    <x v="0"/>
    <n v="189.07317073170699"/>
    <n v="41"/>
    <n v="6.0243902439024302"/>
    <n v="213.69509605580299"/>
    <d v="2020-05-02T00:00:00"/>
    <x v="46"/>
    <n v="7"/>
    <n v="1587399.23"/>
    <n v="7752"/>
    <n v="38717.054390243902"/>
  </r>
  <r>
    <x v="1"/>
    <n v="19"/>
    <x v="1"/>
    <n v="196.05"/>
    <n v="20"/>
    <n v="6.2"/>
    <n v="184.47341478912799"/>
    <d v="2020-05-02T00:00:00"/>
    <x v="46"/>
    <n v="7"/>
    <n v="705945.78819999995"/>
    <n v="3921"/>
    <n v="35297.289409999998"/>
  </r>
  <r>
    <x v="1"/>
    <n v="19"/>
    <x v="2"/>
    <n v="274.78260869565202"/>
    <n v="23"/>
    <n v="6.3043478260869499"/>
    <n v="192.79458088152001"/>
    <d v="2020-05-02T00:00:00"/>
    <x v="46"/>
    <n v="7"/>
    <n v="1174149.4478"/>
    <n v="6320"/>
    <n v="51049.975991304302"/>
  </r>
  <r>
    <x v="1"/>
    <n v="20"/>
    <x v="0"/>
    <n v="188.60975609755999"/>
    <n v="41"/>
    <n v="5.9756097560975601"/>
    <n v="209.26153145882299"/>
    <d v="2020-05-09T00:00:00"/>
    <x v="47"/>
    <n v="7"/>
    <n v="1568675.85"/>
    <n v="7733"/>
    <n v="38260.386585365799"/>
  </r>
  <r>
    <x v="1"/>
    <n v="20"/>
    <x v="1"/>
    <n v="195.75"/>
    <n v="20"/>
    <n v="6.25"/>
    <n v="187.51330204417599"/>
    <d v="2020-05-09T00:00:00"/>
    <x v="47"/>
    <n v="7"/>
    <n v="726675.06519999995"/>
    <n v="3915"/>
    <n v="36333.753259999998"/>
  </r>
  <r>
    <x v="1"/>
    <n v="20"/>
    <x v="2"/>
    <n v="277.86956521739103"/>
    <n v="23"/>
    <n v="6.2173913043478199"/>
    <n v="189.86466919489101"/>
    <d v="2020-05-09T00:00:00"/>
    <x v="47"/>
    <n v="7"/>
    <n v="1190199.0859999999"/>
    <n v="6391"/>
    <n v="51747.786347825997"/>
  </r>
  <r>
    <x v="1"/>
    <n v="21"/>
    <x v="0"/>
    <n v="185.21951219512101"/>
    <n v="41"/>
    <n v="5.1951219512195097"/>
    <n v="211.33949276361301"/>
    <d v="2020-05-16T00:00:00"/>
    <x v="48"/>
    <n v="7"/>
    <n v="1562973.31"/>
    <n v="7594"/>
    <n v="38121.300243902399"/>
  </r>
  <r>
    <x v="1"/>
    <n v="21"/>
    <x v="1"/>
    <n v="186.9"/>
    <n v="20"/>
    <n v="5.6"/>
    <n v="189.60155190338699"/>
    <d v="2020-05-16T00:00:00"/>
    <x v="48"/>
    <n v="7"/>
    <n v="694964.58530000004"/>
    <n v="3738"/>
    <n v="34748.229265000002"/>
  </r>
  <r>
    <x v="1"/>
    <n v="21"/>
    <x v="2"/>
    <n v="252.95652173913001"/>
    <n v="23"/>
    <n v="5.5652173913043397"/>
    <n v="187.62926835152501"/>
    <d v="2020-05-16T00:00:00"/>
    <x v="48"/>
    <n v="7"/>
    <n v="1064952.8119999999"/>
    <n v="5818"/>
    <n v="46302.296173912997"/>
  </r>
  <r>
    <x v="1"/>
    <n v="22"/>
    <x v="0"/>
    <n v="232.63414634146301"/>
    <n v="41"/>
    <n v="5.9024390243902403"/>
    <n v="221.93906512472199"/>
    <d v="2020-05-23T00:00:00"/>
    <x v="49"/>
    <n v="7"/>
    <n v="2083979.98"/>
    <n v="9538"/>
    <n v="50828.78"/>
  </r>
  <r>
    <x v="1"/>
    <n v="22"/>
    <x v="1"/>
    <n v="214.25"/>
    <n v="20"/>
    <n v="6.25"/>
    <n v="197.73839332067499"/>
    <d v="2020-05-23T00:00:00"/>
    <x v="49"/>
    <n v="7"/>
    <n v="825926.01560000004"/>
    <n v="4285"/>
    <n v="41296.300779999998"/>
  </r>
  <r>
    <x v="1"/>
    <n v="22"/>
    <x v="2"/>
    <n v="296.56521739130397"/>
    <n v="23"/>
    <n v="6.1739130434782599"/>
    <n v="189.38757190888401"/>
    <d v="2020-05-23T00:00:00"/>
    <x v="49"/>
    <n v="7"/>
    <n v="1259186.7496"/>
    <n v="6821"/>
    <n v="54747.249982608599"/>
  </r>
  <r>
    <x v="1"/>
    <n v="23"/>
    <x v="0"/>
    <n v="228.585365853658"/>
    <n v="41"/>
    <n v="6.0243902439024302"/>
    <n v="228.18218075786399"/>
    <d v="2020-05-30T00:00:00"/>
    <x v="50"/>
    <n v="7"/>
    <n v="2059107.9"/>
    <n v="9372"/>
    <n v="50222.143902438998"/>
  </r>
  <r>
    <x v="1"/>
    <n v="23"/>
    <x v="1"/>
    <n v="215.2"/>
    <n v="20"/>
    <n v="6.25"/>
    <n v="194.014959594852"/>
    <d v="2020-05-30T00:00:00"/>
    <x v="50"/>
    <n v="7"/>
    <n v="794721.47019999998"/>
    <n v="4304"/>
    <n v="39736.073510000002"/>
  </r>
  <r>
    <x v="1"/>
    <n v="23"/>
    <x v="2"/>
    <n v="283.95652173912998"/>
    <n v="23"/>
    <n v="6.2608695652173898"/>
    <n v="193.385829117274"/>
    <d v="2020-05-30T00:00:00"/>
    <x v="50"/>
    <n v="7"/>
    <n v="1217237.6544000001"/>
    <n v="6531"/>
    <n v="52923.376278260803"/>
  </r>
  <r>
    <x v="1"/>
    <n v="24"/>
    <x v="0"/>
    <n v="220.19512195121899"/>
    <n v="41"/>
    <n v="6.0487804878048701"/>
    <n v="217.83729058117001"/>
    <d v="2020-06-06T00:00:00"/>
    <x v="51"/>
    <n v="7"/>
    <n v="1975592.22"/>
    <n v="9028"/>
    <n v="48185.1760975609"/>
  </r>
  <r>
    <x v="1"/>
    <n v="24"/>
    <x v="1"/>
    <n v="220.15"/>
    <n v="20"/>
    <n v="6.2"/>
    <n v="194.279264514559"/>
    <d v="2020-06-06T00:00:00"/>
    <x v="51"/>
    <n v="7"/>
    <n v="824228.14560000005"/>
    <n v="4403"/>
    <n v="41211.407279999999"/>
  </r>
  <r>
    <x v="1"/>
    <n v="24"/>
    <x v="2"/>
    <n v="271.08695652173901"/>
    <n v="23"/>
    <n v="6.2173913043478199"/>
    <n v="189.91949430068101"/>
    <d v="2020-06-06T00:00:00"/>
    <x v="51"/>
    <n v="7"/>
    <n v="1160940.7143999999"/>
    <n v="6235"/>
    <n v="50475.683234782598"/>
  </r>
  <r>
    <x v="1"/>
    <n v="25"/>
    <x v="0"/>
    <n v="221.487804878048"/>
    <n v="41"/>
    <n v="6.07317073170731"/>
    <n v="218.021145145585"/>
    <d v="2020-06-13T00:00:00"/>
    <x v="52"/>
    <n v="7"/>
    <n v="1937718.3"/>
    <n v="9081"/>
    <n v="47261.421951219498"/>
  </r>
  <r>
    <x v="1"/>
    <n v="25"/>
    <x v="1"/>
    <n v="213"/>
    <n v="20"/>
    <n v="6.15"/>
    <n v="204.929901654058"/>
    <d v="2020-06-13T00:00:00"/>
    <x v="52"/>
    <n v="7"/>
    <n v="845130.08900000004"/>
    <n v="4260"/>
    <n v="42256.50445"/>
  </r>
  <r>
    <x v="1"/>
    <n v="25"/>
    <x v="2"/>
    <n v="270.86956521739103"/>
    <n v="23"/>
    <n v="6.3043478260869499"/>
    <n v="194.57295358385699"/>
    <d v="2020-06-13T00:00:00"/>
    <x v="52"/>
    <n v="7"/>
    <n v="1148944.2867999999"/>
    <n v="6230"/>
    <n v="49954.099426086897"/>
  </r>
  <r>
    <x v="1"/>
    <n v="26"/>
    <x v="0"/>
    <n v="215.56097560975601"/>
    <n v="41"/>
    <n v="6.09756097560975"/>
    <n v="220.31738283964401"/>
    <d v="2020-06-20T00:00:00"/>
    <x v="53"/>
    <n v="7"/>
    <n v="1904813.65"/>
    <n v="8838"/>
    <n v="46458.869512195102"/>
  </r>
  <r>
    <x v="1"/>
    <n v="26"/>
    <x v="1"/>
    <n v="200.1"/>
    <n v="20"/>
    <n v="5.8"/>
    <n v="189.91284514224"/>
    <d v="2020-06-20T00:00:00"/>
    <x v="53"/>
    <n v="7"/>
    <n v="718763.36640000006"/>
    <n v="4002"/>
    <n v="35938.168319999997"/>
  </r>
  <r>
    <x v="1"/>
    <n v="26"/>
    <x v="2"/>
    <n v="269.47826086956502"/>
    <n v="23"/>
    <n v="6.3043478260869499"/>
    <n v="188.32946603218301"/>
    <d v="2020-06-20T00:00:00"/>
    <x v="53"/>
    <n v="7"/>
    <n v="1135736.3128"/>
    <n v="6198"/>
    <n v="49379.839686956497"/>
  </r>
  <r>
    <x v="1"/>
    <n v="27"/>
    <x v="0"/>
    <n v="202.63414634146301"/>
    <n v="41"/>
    <n v="5.3170731707316996"/>
    <n v="203.900571082227"/>
    <d v="2020-06-27T00:00:00"/>
    <x v="54"/>
    <n v="7"/>
    <n v="1666316.02"/>
    <n v="8308"/>
    <n v="40641.8541463414"/>
  </r>
  <r>
    <x v="1"/>
    <n v="27"/>
    <x v="1"/>
    <n v="202.3"/>
    <n v="20"/>
    <n v="5.75"/>
    <n v="191.79184276635399"/>
    <d v="2020-06-27T00:00:00"/>
    <x v="54"/>
    <n v="7"/>
    <n v="727151.14599999995"/>
    <n v="4046"/>
    <n v="36357.5573"/>
  </r>
  <r>
    <x v="1"/>
    <n v="27"/>
    <x v="2"/>
    <n v="235.565217391304"/>
    <n v="23"/>
    <n v="5.7826086956521703"/>
    <n v="170.236404665755"/>
    <d v="2020-06-27T00:00:00"/>
    <x v="54"/>
    <n v="7"/>
    <n v="912377.40399999998"/>
    <n v="5418"/>
    <n v="39668.582782608602"/>
  </r>
  <r>
    <x v="1"/>
    <n v="28"/>
    <x v="0"/>
    <n v="213.60975609755999"/>
    <n v="41"/>
    <n v="6.0243902439024302"/>
    <n v="206.87790116820099"/>
    <d v="2020-07-04T00:00:00"/>
    <x v="55"/>
    <n v="7"/>
    <n v="1827730.36"/>
    <n v="8758"/>
    <n v="44578.789268292603"/>
  </r>
  <r>
    <x v="1"/>
    <n v="28"/>
    <x v="1"/>
    <n v="207"/>
    <n v="20"/>
    <n v="6.1"/>
    <n v="208.26555045502599"/>
    <d v="2020-07-04T00:00:00"/>
    <x v="55"/>
    <n v="7"/>
    <n v="814341.17359999998"/>
    <n v="4140"/>
    <n v="40717.058680000002"/>
  </r>
  <r>
    <x v="1"/>
    <n v="28"/>
    <x v="2"/>
    <n v="264.34782608695599"/>
    <n v="23"/>
    <n v="6.1739130434782599"/>
    <n v="183.407546777096"/>
    <d v="2020-07-04T00:00:00"/>
    <x v="55"/>
    <n v="7"/>
    <n v="1075357.5231999999"/>
    <n v="6080"/>
    <n v="46754.6749217390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AI10:AK38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umFmtId="166" showAll="0"/>
    <pivotField showAll="0"/>
    <pivotField dataField="1"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8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AB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dataField="1"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colItems>
  <dataFields count="1">
    <dataField name="Avg # Pet Visits" fld="2" baseField="0" baseItem="0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AM10:AO38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umFmtId="166" showAll="0"/>
    <pivotField showAll="0"/>
    <pivotField numFmtId="165" showAll="0"/>
    <pivotField dataField="1"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1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AB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umFmtId="166" showAll="0"/>
    <pivotField showAll="0"/>
    <pivotField numFmtId="165" showAll="0"/>
    <pivotField dataField="1"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colItems>
  <dataFields count="1">
    <dataField name="Avg Visit Revenue" fld="5" baseField="0" baseItem="0" numFmtId="17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AB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umFmtId="166" showAll="0"/>
    <pivotField showAll="0"/>
    <pivotField dataField="1"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colItems>
  <dataFields count="1">
    <dataField name="Avg # Days" fld="4" baseField="0" baseItem="0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AE10:AG38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dataField="1"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8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AB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2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colItems>
  <dataFields count="1">
    <dataField name="Avg # Pet Visits YTD" fld="11" baseField="0" baseItem="1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9DC746-CE52-42BE-8BFB-C95360D3F04D}" name="PivotTable6" cacheId="1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AC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13"/>
        <item x="41"/>
        <item x="14"/>
        <item x="42"/>
        <item x="15"/>
        <item x="43"/>
        <item x="16"/>
        <item x="44"/>
        <item x="17"/>
        <item x="45"/>
        <item x="18"/>
        <item x="46"/>
        <item x="19"/>
        <item x="47"/>
        <item x="20"/>
        <item x="48"/>
        <item x="21"/>
        <item x="49"/>
        <item x="22"/>
        <item x="50"/>
        <item x="23"/>
        <item x="51"/>
        <item x="24"/>
        <item x="52"/>
        <item x="25"/>
        <item x="53"/>
        <item x="26"/>
        <item x="54"/>
        <item x="27"/>
        <item x="55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28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  <i>
      <x v="31"/>
    </i>
    <i>
      <x v="33"/>
    </i>
    <i>
      <x v="35"/>
    </i>
    <i>
      <x v="37"/>
    </i>
    <i>
      <x v="39"/>
    </i>
    <i>
      <x v="41"/>
    </i>
    <i>
      <x v="43"/>
    </i>
    <i>
      <x v="45"/>
    </i>
    <i>
      <x v="47"/>
    </i>
    <i>
      <x v="49"/>
    </i>
    <i>
      <x v="51"/>
    </i>
    <i>
      <x v="53"/>
    </i>
    <i>
      <x v="55"/>
    </i>
  </colItems>
  <pageFields count="1">
    <pageField fld="0" item="1" hier="-1"/>
  </pageFields>
  <dataFields count="6">
    <dataField name="Avg Revenue per Visit" fld="6" baseField="2" baseItem="1" numFmtId="170"/>
    <dataField name=" Δ vs. prior week" fld="6" showDataAs="percentDiff" baseField="8" baseItem="1048828" numFmtId="169"/>
    <dataField name="Avg # of Total Visits" fld="3" baseField="2" baseItem="2" numFmtId="3"/>
    <dataField name=" Δ vs. prior week " fld="3" showDataAs="percentDiff" baseField="8" baseItem="1048828" numFmtId="169"/>
    <dataField name="Avg # Working Days" fld="5" baseField="2" baseItem="0" numFmtId="168"/>
    <dataField name="  Δ vs. prior week  " fld="5" showDataAs="percentDiff" baseField="8" baseItem="1048828" numFmtId="169"/>
  </dataFields>
  <formats count="21">
    <format dxfId="20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19">
      <pivotArea outline="0" fieldPosition="0">
        <references count="1">
          <reference field="4294967294" count="1">
            <x v="2"/>
          </reference>
        </references>
      </pivotArea>
    </format>
    <format dxfId="18">
      <pivotArea outline="0" fieldPosition="0">
        <references count="1">
          <reference field="4294967294" count="1">
            <x v="5"/>
          </reference>
        </references>
      </pivotArea>
    </format>
    <format dxfId="17">
      <pivotArea outline="0" fieldPosition="0">
        <references count="1">
          <reference field="4294967294" count="1">
            <x v="4"/>
          </reference>
        </references>
      </pivotArea>
    </format>
    <format dxfId="16">
      <pivotArea outline="0" fieldPosition="0">
        <references count="1">
          <reference field="4294967294" count="1">
            <x v="3"/>
          </reference>
        </references>
      </pivotArea>
    </format>
    <format dxfId="15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4">
      <pivotArea dataOnly="0" labelOnly="1" fieldPosition="0">
        <references count="1">
          <reference field="8" count="1">
            <x v="27"/>
          </reference>
        </references>
      </pivotArea>
    </format>
    <format dxfId="13">
      <pivotArea dataOnly="0" labelOnly="1" fieldPosition="0">
        <references count="1">
          <reference field="8" count="1">
            <x v="29"/>
          </reference>
        </references>
      </pivotArea>
    </format>
    <format dxfId="12">
      <pivotArea dataOnly="0" labelOnly="1" fieldPosition="0">
        <references count="1">
          <reference field="8" count="1">
            <x v="31"/>
          </reference>
        </references>
      </pivotArea>
    </format>
    <format dxfId="11">
      <pivotArea dataOnly="0" labelOnly="1" fieldPosition="0">
        <references count="1">
          <reference field="8" count="1">
            <x v="33"/>
          </reference>
        </references>
      </pivotArea>
    </format>
    <format dxfId="10">
      <pivotArea dataOnly="0" labelOnly="1" fieldPosition="0">
        <references count="1">
          <reference field="8" count="1">
            <x v="35"/>
          </reference>
        </references>
      </pivotArea>
    </format>
    <format dxfId="9">
      <pivotArea dataOnly="0" labelOnly="1" fieldPosition="0">
        <references count="1">
          <reference field="8" count="1">
            <x v="37"/>
          </reference>
        </references>
      </pivotArea>
    </format>
    <format dxfId="8">
      <pivotArea dataOnly="0" labelOnly="1" fieldPosition="0">
        <references count="1">
          <reference field="8" count="1">
            <x v="39"/>
          </reference>
        </references>
      </pivotArea>
    </format>
    <format dxfId="7">
      <pivotArea dataOnly="0" labelOnly="1" fieldPosition="0">
        <references count="1">
          <reference field="8" count="1">
            <x v="41"/>
          </reference>
        </references>
      </pivotArea>
    </format>
    <format dxfId="6">
      <pivotArea dataOnly="0" labelOnly="1" fieldPosition="0">
        <references count="1">
          <reference field="8" count="1">
            <x v="43"/>
          </reference>
        </references>
      </pivotArea>
    </format>
    <format dxfId="5">
      <pivotArea dataOnly="0" labelOnly="1" fieldPosition="0">
        <references count="1">
          <reference field="8" count="1">
            <x v="45"/>
          </reference>
        </references>
      </pivotArea>
    </format>
    <format dxfId="4">
      <pivotArea dataOnly="0" labelOnly="1" fieldPosition="0">
        <references count="1">
          <reference field="8" count="1">
            <x v="47"/>
          </reference>
        </references>
      </pivotArea>
    </format>
    <format dxfId="3">
      <pivotArea dataOnly="0" labelOnly="1" fieldPosition="0">
        <references count="1">
          <reference field="8" count="1">
            <x v="49"/>
          </reference>
        </references>
      </pivotArea>
    </format>
    <format dxfId="2">
      <pivotArea dataOnly="0" labelOnly="1" fieldPosition="0">
        <references count="1">
          <reference field="8" count="1">
            <x v="51"/>
          </reference>
        </references>
      </pivotArea>
    </format>
    <format dxfId="1">
      <pivotArea dataOnly="0" labelOnly="1" fieldPosition="0">
        <references count="1">
          <reference field="8" count="1">
            <x v="53"/>
          </reference>
        </references>
      </pivotArea>
    </format>
    <format dxfId="0">
      <pivotArea dataOnly="0" labelOnly="1" fieldPosition="0">
        <references count="1">
          <reference field="8" count="1">
            <x v="5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O96"/>
  <sheetViews>
    <sheetView topLeftCell="A46" workbookViewId="0">
      <selection activeCell="A13" sqref="A13"/>
    </sheetView>
  </sheetViews>
  <sheetFormatPr defaultRowHeight="15" x14ac:dyDescent="0.25"/>
  <cols>
    <col min="1" max="1" width="16.140625" bestFit="1" customWidth="1"/>
    <col min="2" max="2" width="8" bestFit="1" customWidth="1"/>
    <col min="3" max="28" width="7.5703125" bestFit="1" customWidth="1"/>
    <col min="29" max="30" width="7.28515625" customWidth="1"/>
    <col min="31" max="31" width="13.7109375" bestFit="1" customWidth="1"/>
    <col min="32" max="32" width="8" customWidth="1"/>
    <col min="33" max="33" width="5.5703125" bestFit="1" customWidth="1"/>
    <col min="34" max="34" width="4.85546875" bestFit="1" customWidth="1"/>
    <col min="35" max="35" width="10.140625" bestFit="1" customWidth="1"/>
    <col min="36" max="36" width="8" bestFit="1" customWidth="1"/>
    <col min="37" max="37" width="5" bestFit="1" customWidth="1"/>
    <col min="39" max="39" width="16.140625" bestFit="1" customWidth="1"/>
    <col min="40" max="40" width="8" bestFit="1" customWidth="1"/>
    <col min="41" max="41" width="7.5703125" bestFit="1" customWidth="1"/>
  </cols>
  <sheetData>
    <row r="9" spans="1:41" ht="23.25" x14ac:dyDescent="0.35">
      <c r="A9" s="24" t="s">
        <v>23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15"/>
      <c r="X9" s="15"/>
      <c r="Y9" s="23"/>
    </row>
    <row r="10" spans="1:41" x14ac:dyDescent="0.25">
      <c r="T10" s="1"/>
      <c r="U10" s="1"/>
      <c r="V10" s="1"/>
      <c r="W10" s="1"/>
      <c r="AE10" s="2" t="s">
        <v>4</v>
      </c>
      <c r="AF10" s="2" t="s">
        <v>1</v>
      </c>
      <c r="AI10" s="2" t="s">
        <v>10</v>
      </c>
      <c r="AJ10" s="2" t="s">
        <v>1</v>
      </c>
      <c r="AM10" s="2" t="s">
        <v>12</v>
      </c>
      <c r="AN10" s="2" t="s">
        <v>1</v>
      </c>
    </row>
    <row r="11" spans="1:41" x14ac:dyDescent="0.25">
      <c r="T11" s="19"/>
      <c r="U11" s="17"/>
      <c r="V11" s="20"/>
      <c r="W11" s="18"/>
      <c r="X11" s="1"/>
      <c r="Y11" s="1"/>
      <c r="AE11" s="2" t="s">
        <v>0</v>
      </c>
      <c r="AF11">
        <v>2020</v>
      </c>
      <c r="AG11">
        <v>2019</v>
      </c>
      <c r="AI11" s="2" t="s">
        <v>0</v>
      </c>
      <c r="AJ11">
        <v>2020</v>
      </c>
      <c r="AK11">
        <v>2019</v>
      </c>
      <c r="AM11" s="2" t="s">
        <v>0</v>
      </c>
      <c r="AN11">
        <v>2020</v>
      </c>
      <c r="AO11">
        <v>2019</v>
      </c>
    </row>
    <row r="12" spans="1:41" x14ac:dyDescent="0.25">
      <c r="T12" s="19"/>
      <c r="U12" s="17"/>
      <c r="V12" s="20"/>
      <c r="W12" s="18"/>
      <c r="X12" s="17"/>
      <c r="Y12" s="17"/>
      <c r="AE12" s="3">
        <v>2</v>
      </c>
      <c r="AF12" s="5">
        <v>217.47191011235901</v>
      </c>
      <c r="AG12" s="5">
        <v>214.584269662921</v>
      </c>
      <c r="AI12" s="3">
        <v>2</v>
      </c>
      <c r="AJ12" s="5">
        <v>6.31460674157303</v>
      </c>
      <c r="AK12" s="5">
        <v>6.2696629213483099</v>
      </c>
      <c r="AM12" s="3">
        <v>2</v>
      </c>
      <c r="AN12" s="12">
        <v>168.81129828298899</v>
      </c>
      <c r="AO12" s="12">
        <v>154.608683920505</v>
      </c>
    </row>
    <row r="13" spans="1:41" x14ac:dyDescent="0.25">
      <c r="T13" s="19"/>
      <c r="U13" s="17"/>
      <c r="V13" s="20"/>
      <c r="W13" s="18"/>
      <c r="X13" s="17"/>
      <c r="Y13" s="17"/>
      <c r="AE13" s="3">
        <v>3</v>
      </c>
      <c r="AF13" s="5">
        <v>204.80898876404399</v>
      </c>
      <c r="AG13" s="5">
        <v>213.94382022471899</v>
      </c>
      <c r="AI13" s="3">
        <v>3</v>
      </c>
      <c r="AJ13" s="5">
        <v>6.29213483146067</v>
      </c>
      <c r="AK13" s="5">
        <v>6.30337078651685</v>
      </c>
      <c r="AM13" s="3">
        <v>3</v>
      </c>
      <c r="AN13" s="12">
        <v>170.317536837772</v>
      </c>
      <c r="AO13" s="12">
        <v>154.33159943635101</v>
      </c>
    </row>
    <row r="14" spans="1:41" x14ac:dyDescent="0.25">
      <c r="T14" s="19"/>
      <c r="U14" s="17"/>
      <c r="V14" s="20"/>
      <c r="W14" s="18"/>
      <c r="X14" s="17"/>
      <c r="Y14" s="17"/>
      <c r="AE14" s="3">
        <v>4</v>
      </c>
      <c r="AF14" s="5">
        <v>206.617977528089</v>
      </c>
      <c r="AG14" s="5">
        <v>197.65168539325799</v>
      </c>
      <c r="AI14" s="3">
        <v>4</v>
      </c>
      <c r="AJ14" s="5">
        <v>6.31460674157303</v>
      </c>
      <c r="AK14" s="5">
        <v>6.2696629213483099</v>
      </c>
      <c r="AM14" s="3">
        <v>4</v>
      </c>
      <c r="AN14" s="12">
        <v>171.83173003427399</v>
      </c>
      <c r="AO14" s="12">
        <v>155.644990313927</v>
      </c>
    </row>
    <row r="15" spans="1:41" x14ac:dyDescent="0.25">
      <c r="T15" s="19"/>
      <c r="U15" s="17"/>
      <c r="V15" s="20"/>
      <c r="W15" s="18"/>
      <c r="X15" s="17"/>
      <c r="Y15" s="17"/>
      <c r="AE15" s="3">
        <v>5</v>
      </c>
      <c r="AF15" s="5">
        <v>208.34831460674101</v>
      </c>
      <c r="AG15" s="5">
        <v>204.10112359550499</v>
      </c>
      <c r="AI15" s="3">
        <v>5</v>
      </c>
      <c r="AJ15" s="5">
        <v>6.30337078651685</v>
      </c>
      <c r="AK15" s="5">
        <v>6.2471910112359499</v>
      </c>
      <c r="AM15" s="3">
        <v>5</v>
      </c>
      <c r="AN15" s="12">
        <v>173.320832642525</v>
      </c>
      <c r="AO15" s="12">
        <v>159.18702881335099</v>
      </c>
    </row>
    <row r="16" spans="1:41" x14ac:dyDescent="0.25">
      <c r="T16" s="19"/>
      <c r="U16" s="17"/>
      <c r="V16" s="20"/>
      <c r="W16" s="18"/>
      <c r="X16" s="17"/>
      <c r="Y16" s="17"/>
      <c r="AE16" s="3">
        <v>6</v>
      </c>
      <c r="AF16" s="5">
        <v>205.89887640449399</v>
      </c>
      <c r="AG16" s="5">
        <v>201.82022471910099</v>
      </c>
      <c r="AI16" s="3">
        <v>6</v>
      </c>
      <c r="AJ16" s="5">
        <v>6.31460674157303</v>
      </c>
      <c r="AK16" s="5">
        <v>6.2247191011235898</v>
      </c>
      <c r="AM16" s="3">
        <v>6</v>
      </c>
      <c r="AN16" s="12">
        <v>181.796373017642</v>
      </c>
      <c r="AO16" s="12">
        <v>164.95145626829401</v>
      </c>
    </row>
    <row r="17" spans="1:41" x14ac:dyDescent="0.25">
      <c r="T17" s="19"/>
      <c r="U17" s="17"/>
      <c r="V17" s="20"/>
      <c r="W17" s="18"/>
      <c r="X17" s="17"/>
      <c r="Y17" s="17"/>
      <c r="AE17" s="3">
        <v>7</v>
      </c>
      <c r="AF17" s="5">
        <v>206.88764044943801</v>
      </c>
      <c r="AG17" s="5">
        <v>196.96629213483101</v>
      </c>
      <c r="AI17" s="3">
        <v>7</v>
      </c>
      <c r="AJ17" s="5">
        <v>6.29213483146067</v>
      </c>
      <c r="AK17" s="5">
        <v>6.2359550561797699</v>
      </c>
      <c r="AM17" s="3">
        <v>7</v>
      </c>
      <c r="AN17" s="12">
        <v>174.348427673233</v>
      </c>
      <c r="AO17" s="12">
        <v>160.458419042537</v>
      </c>
    </row>
    <row r="18" spans="1:41" x14ac:dyDescent="0.25">
      <c r="T18" s="19"/>
      <c r="U18" s="17"/>
      <c r="V18" s="20"/>
      <c r="W18" s="18"/>
      <c r="X18" s="17"/>
      <c r="Y18" s="17"/>
      <c r="AE18" s="3">
        <v>8</v>
      </c>
      <c r="AF18" s="5">
        <v>195.35955056179699</v>
      </c>
      <c r="AG18" s="5">
        <v>196.92134831460601</v>
      </c>
      <c r="AI18" s="3">
        <v>8</v>
      </c>
      <c r="AJ18" s="5">
        <v>5.7078651685393202</v>
      </c>
      <c r="AK18" s="5">
        <v>5.6516853932584201</v>
      </c>
      <c r="AM18" s="3">
        <v>8</v>
      </c>
      <c r="AN18" s="12">
        <v>169.71831973790199</v>
      </c>
      <c r="AO18" s="12">
        <v>159.54421877682799</v>
      </c>
    </row>
    <row r="19" spans="1:41" x14ac:dyDescent="0.25">
      <c r="T19" s="19"/>
      <c r="U19" s="17"/>
      <c r="V19" s="20"/>
      <c r="W19" s="18"/>
      <c r="X19" s="17"/>
      <c r="Y19" s="17"/>
      <c r="AE19" s="3">
        <v>9</v>
      </c>
      <c r="AF19" s="5">
        <v>209.06741573033699</v>
      </c>
      <c r="AG19" s="5">
        <v>207.51685393258401</v>
      </c>
      <c r="AI19" s="3">
        <v>9</v>
      </c>
      <c r="AJ19" s="5">
        <v>6.2696629213483099</v>
      </c>
      <c r="AK19" s="5">
        <v>6.28089887640449</v>
      </c>
      <c r="AM19" s="3">
        <v>9</v>
      </c>
      <c r="AN19" s="12">
        <v>184.39060902206501</v>
      </c>
      <c r="AO19" s="12">
        <v>161.74967217941699</v>
      </c>
    </row>
    <row r="20" spans="1:41" x14ac:dyDescent="0.25">
      <c r="T20" s="19"/>
      <c r="U20" s="17"/>
      <c r="V20" s="20"/>
      <c r="W20" s="18"/>
      <c r="X20" s="17"/>
      <c r="Y20" s="17"/>
      <c r="AE20" s="3">
        <v>10</v>
      </c>
      <c r="AF20" s="5">
        <v>220.337078651685</v>
      </c>
      <c r="AG20" s="5">
        <v>215.25842696629201</v>
      </c>
      <c r="AI20" s="3">
        <v>10</v>
      </c>
      <c r="AJ20" s="5">
        <v>6.3258426966292101</v>
      </c>
      <c r="AK20" s="5">
        <v>6.31460674157303</v>
      </c>
      <c r="AM20" s="3">
        <v>10</v>
      </c>
      <c r="AN20" s="12">
        <v>179.22831081463301</v>
      </c>
      <c r="AO20" s="12">
        <v>167.98483564283001</v>
      </c>
    </row>
    <row r="21" spans="1:41" x14ac:dyDescent="0.25">
      <c r="T21" s="19"/>
      <c r="U21" s="17"/>
      <c r="V21" s="20"/>
      <c r="W21" s="18"/>
      <c r="X21" s="17"/>
      <c r="Y21" s="17"/>
      <c r="AE21" s="3">
        <v>11</v>
      </c>
      <c r="AF21" s="5">
        <v>236.44943820224699</v>
      </c>
      <c r="AG21" s="5">
        <v>219.91011235955</v>
      </c>
      <c r="AI21" s="3">
        <v>11</v>
      </c>
      <c r="AJ21" s="5">
        <v>6.29213483146067</v>
      </c>
      <c r="AK21" s="5">
        <v>6.3707865168539302</v>
      </c>
      <c r="AM21" s="3">
        <v>11</v>
      </c>
      <c r="AN21" s="12">
        <v>182.68951323405199</v>
      </c>
      <c r="AO21" s="12">
        <v>170.99809499975001</v>
      </c>
    </row>
    <row r="22" spans="1:41" x14ac:dyDescent="0.25">
      <c r="T22" s="19"/>
      <c r="U22" s="17"/>
      <c r="V22" s="20"/>
      <c r="W22" s="18"/>
      <c r="X22" s="17"/>
      <c r="Y22" s="17"/>
      <c r="AE22" s="3">
        <v>12</v>
      </c>
      <c r="AF22" s="5">
        <v>261.64044943820198</v>
      </c>
      <c r="AG22" s="5">
        <v>225.157303370786</v>
      </c>
      <c r="AI22" s="3">
        <v>12</v>
      </c>
      <c r="AJ22" s="5">
        <v>6.3483146067415701</v>
      </c>
      <c r="AK22" s="5">
        <v>6.2022471910112298</v>
      </c>
      <c r="AM22" s="3">
        <v>12</v>
      </c>
      <c r="AN22" s="12">
        <v>169.04894759749601</v>
      </c>
      <c r="AO22" s="12">
        <v>176.37157223530801</v>
      </c>
    </row>
    <row r="23" spans="1:41" x14ac:dyDescent="0.25">
      <c r="T23" s="20"/>
      <c r="U23" s="16"/>
      <c r="V23" s="20"/>
      <c r="W23" s="18"/>
      <c r="X23" s="17"/>
      <c r="Y23" s="17"/>
      <c r="AE23" s="3">
        <v>13</v>
      </c>
      <c r="AF23" s="5">
        <v>197.31460674157299</v>
      </c>
      <c r="AG23" s="5">
        <v>234.02247191011199</v>
      </c>
      <c r="AI23" s="3">
        <v>13</v>
      </c>
      <c r="AJ23" s="5">
        <v>6.1797752808988697</v>
      </c>
      <c r="AK23" s="5">
        <v>6.30337078651685</v>
      </c>
      <c r="AM23" s="3">
        <v>13</v>
      </c>
      <c r="AN23" s="12">
        <v>169.39529493400701</v>
      </c>
      <c r="AO23" s="12">
        <v>179.51416076077399</v>
      </c>
    </row>
    <row r="24" spans="1:41" x14ac:dyDescent="0.25">
      <c r="T24" s="19"/>
      <c r="U24" s="17"/>
      <c r="V24" s="20"/>
      <c r="W24" s="18"/>
      <c r="X24" s="16"/>
      <c r="Y24" s="16"/>
      <c r="AE24" s="3">
        <v>14</v>
      </c>
      <c r="AF24" s="5">
        <v>178.955056179775</v>
      </c>
      <c r="AG24" s="5">
        <v>245.17977528089801</v>
      </c>
      <c r="AI24" s="3">
        <v>14</v>
      </c>
      <c r="AJ24" s="5">
        <v>6.1123595505617896</v>
      </c>
      <c r="AK24" s="5">
        <v>6.2471910112359499</v>
      </c>
      <c r="AM24" s="3">
        <v>14</v>
      </c>
      <c r="AN24" s="12">
        <v>185.661349177815</v>
      </c>
      <c r="AO24" s="12">
        <v>186.07306592409</v>
      </c>
    </row>
    <row r="25" spans="1:41" x14ac:dyDescent="0.25">
      <c r="T25" s="19"/>
      <c r="U25" s="16"/>
      <c r="V25" s="20"/>
      <c r="W25" s="18"/>
      <c r="AE25" s="3">
        <v>15</v>
      </c>
      <c r="AF25" s="5">
        <v>179.05617977527999</v>
      </c>
      <c r="AG25" s="5">
        <v>242.26966292134799</v>
      </c>
      <c r="AI25" s="3">
        <v>15</v>
      </c>
      <c r="AJ25" s="5">
        <v>5.59550561797752</v>
      </c>
      <c r="AK25" s="5">
        <v>6.31460674157303</v>
      </c>
      <c r="AM25" s="3">
        <v>15</v>
      </c>
      <c r="AN25" s="12">
        <v>177.85692156560199</v>
      </c>
      <c r="AO25" s="12">
        <v>185.65926237784501</v>
      </c>
    </row>
    <row r="26" spans="1:41" x14ac:dyDescent="0.25">
      <c r="AE26" s="3">
        <v>16</v>
      </c>
      <c r="AF26" s="5">
        <v>199.112359550561</v>
      </c>
      <c r="AG26" s="5">
        <v>239.84269662921301</v>
      </c>
      <c r="AI26" s="3">
        <v>16</v>
      </c>
      <c r="AJ26" s="5">
        <v>5.7865168539325804</v>
      </c>
      <c r="AK26" s="5">
        <v>5.7415730337078603</v>
      </c>
      <c r="AM26" s="3">
        <v>16</v>
      </c>
      <c r="AN26" s="12">
        <v>182.115590770664</v>
      </c>
      <c r="AO26" s="12">
        <v>182.36121891396701</v>
      </c>
    </row>
    <row r="27" spans="1:41" x14ac:dyDescent="0.25">
      <c r="A27" s="4" t="s">
        <v>22</v>
      </c>
      <c r="B27" s="21">
        <v>43840</v>
      </c>
      <c r="C27" s="21">
        <f>B27+7</f>
        <v>43847</v>
      </c>
      <c r="D27" s="21">
        <f t="shared" ref="D27:AB27" si="0">C27+7</f>
        <v>43854</v>
      </c>
      <c r="E27" s="21">
        <f t="shared" si="0"/>
        <v>43861</v>
      </c>
      <c r="F27" s="21">
        <f t="shared" si="0"/>
        <v>43868</v>
      </c>
      <c r="G27" s="21">
        <f t="shared" si="0"/>
        <v>43875</v>
      </c>
      <c r="H27" s="21">
        <f t="shared" si="0"/>
        <v>43882</v>
      </c>
      <c r="I27" s="21">
        <f t="shared" si="0"/>
        <v>43889</v>
      </c>
      <c r="J27" s="21">
        <f t="shared" si="0"/>
        <v>43896</v>
      </c>
      <c r="K27" s="21">
        <f t="shared" si="0"/>
        <v>43903</v>
      </c>
      <c r="L27" s="21">
        <f t="shared" si="0"/>
        <v>43910</v>
      </c>
      <c r="M27" s="21">
        <f t="shared" si="0"/>
        <v>43917</v>
      </c>
      <c r="N27" s="21">
        <f t="shared" si="0"/>
        <v>43924</v>
      </c>
      <c r="O27" s="21">
        <f t="shared" si="0"/>
        <v>43931</v>
      </c>
      <c r="P27" s="21">
        <f t="shared" si="0"/>
        <v>43938</v>
      </c>
      <c r="Q27" s="21">
        <f t="shared" si="0"/>
        <v>43945</v>
      </c>
      <c r="R27" s="21">
        <f t="shared" si="0"/>
        <v>43952</v>
      </c>
      <c r="S27" s="21">
        <f t="shared" si="0"/>
        <v>43959</v>
      </c>
      <c r="T27" s="21">
        <f t="shared" si="0"/>
        <v>43966</v>
      </c>
      <c r="U27" s="21">
        <f t="shared" si="0"/>
        <v>43973</v>
      </c>
      <c r="V27" s="21">
        <f t="shared" si="0"/>
        <v>43980</v>
      </c>
      <c r="W27" s="21">
        <f t="shared" si="0"/>
        <v>43987</v>
      </c>
      <c r="X27" s="21">
        <f t="shared" si="0"/>
        <v>43994</v>
      </c>
      <c r="Y27" s="21">
        <f t="shared" si="0"/>
        <v>44001</v>
      </c>
      <c r="Z27" s="21">
        <f t="shared" si="0"/>
        <v>44008</v>
      </c>
      <c r="AA27" s="21">
        <f t="shared" si="0"/>
        <v>44015</v>
      </c>
      <c r="AB27" s="21">
        <f t="shared" si="0"/>
        <v>44022</v>
      </c>
      <c r="AE27" s="3">
        <v>17</v>
      </c>
      <c r="AF27" s="5">
        <v>202.247191011235</v>
      </c>
      <c r="AG27" s="5">
        <v>255.69662921348299</v>
      </c>
      <c r="AI27" s="3">
        <v>17</v>
      </c>
      <c r="AJ27" s="5">
        <v>6.0898876404494304</v>
      </c>
      <c r="AK27" s="5">
        <v>6.0674157303370704</v>
      </c>
      <c r="AM27" s="3">
        <v>17</v>
      </c>
      <c r="AN27" s="12">
        <v>185.79827717245001</v>
      </c>
      <c r="AO27" s="12">
        <v>186.11942095315601</v>
      </c>
    </row>
    <row r="28" spans="1:41" x14ac:dyDescent="0.25">
      <c r="A28" s="2" t="s">
        <v>4</v>
      </c>
      <c r="B28" s="2" t="s">
        <v>1</v>
      </c>
      <c r="AE28" s="3">
        <v>18</v>
      </c>
      <c r="AF28" s="5">
        <v>214.30337078651601</v>
      </c>
      <c r="AG28" s="5">
        <v>275.30337078651598</v>
      </c>
      <c r="AI28" s="3">
        <v>18</v>
      </c>
      <c r="AJ28" s="5">
        <v>6.0786516853932504</v>
      </c>
      <c r="AK28" s="5">
        <v>6.2471910112359499</v>
      </c>
      <c r="AM28" s="3">
        <v>18</v>
      </c>
      <c r="AN28" s="12">
        <v>191.89543813736799</v>
      </c>
      <c r="AO28" s="12">
        <v>189.36579896692001</v>
      </c>
    </row>
    <row r="29" spans="1:41" x14ac:dyDescent="0.2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>
        <v>17</v>
      </c>
      <c r="R29">
        <v>18</v>
      </c>
      <c r="S29">
        <v>19</v>
      </c>
      <c r="T29">
        <v>20</v>
      </c>
      <c r="U29">
        <v>21</v>
      </c>
      <c r="V29">
        <v>22</v>
      </c>
      <c r="W29">
        <v>23</v>
      </c>
      <c r="X29">
        <v>24</v>
      </c>
      <c r="Y29">
        <v>25</v>
      </c>
      <c r="Z29">
        <v>26</v>
      </c>
      <c r="AA29">
        <v>27</v>
      </c>
      <c r="AB29">
        <v>28</v>
      </c>
      <c r="AE29" s="3">
        <v>19</v>
      </c>
      <c r="AF29" s="5">
        <v>218.078651685393</v>
      </c>
      <c r="AG29" s="5">
        <v>268.14606741572999</v>
      </c>
      <c r="AI29" s="3">
        <v>19</v>
      </c>
      <c r="AJ29" s="5">
        <v>6.1348314606741496</v>
      </c>
      <c r="AK29" s="5">
        <v>6.2359550561797699</v>
      </c>
      <c r="AM29" s="3">
        <v>19</v>
      </c>
      <c r="AN29" s="12">
        <v>197.29746310444301</v>
      </c>
      <c r="AO29" s="12">
        <v>186.067918239298</v>
      </c>
    </row>
    <row r="30" spans="1:41" x14ac:dyDescent="0.25">
      <c r="A30" s="3">
        <v>2019</v>
      </c>
      <c r="B30" s="5">
        <v>214.584269662921</v>
      </c>
      <c r="C30" s="5">
        <v>213.94382022471899</v>
      </c>
      <c r="D30" s="5">
        <v>197.65168539325799</v>
      </c>
      <c r="E30" s="5">
        <v>204.10112359550499</v>
      </c>
      <c r="F30" s="5">
        <v>201.82022471910099</v>
      </c>
      <c r="G30" s="5">
        <v>196.96629213483101</v>
      </c>
      <c r="H30" s="5">
        <v>196.92134831460601</v>
      </c>
      <c r="I30" s="5">
        <v>207.51685393258401</v>
      </c>
      <c r="J30" s="5">
        <v>215.25842696629201</v>
      </c>
      <c r="K30" s="5">
        <v>219.91011235955</v>
      </c>
      <c r="L30" s="5">
        <v>225.157303370786</v>
      </c>
      <c r="M30" s="5">
        <v>234.02247191011199</v>
      </c>
      <c r="N30" s="5">
        <v>245.17977528089801</v>
      </c>
      <c r="O30" s="5">
        <v>242.26966292134799</v>
      </c>
      <c r="P30" s="5">
        <v>239.84269662921301</v>
      </c>
      <c r="Q30" s="5">
        <v>255.69662921348299</v>
      </c>
      <c r="R30" s="5">
        <v>275.30337078651598</v>
      </c>
      <c r="S30" s="5">
        <v>268.14606741572999</v>
      </c>
      <c r="T30" s="5">
        <v>271.05617977527999</v>
      </c>
      <c r="U30" s="5">
        <v>239.988764044943</v>
      </c>
      <c r="V30" s="5">
        <v>279.168539325842</v>
      </c>
      <c r="W30" s="5">
        <v>264.94382022471899</v>
      </c>
      <c r="X30" s="5">
        <v>250.08988764044901</v>
      </c>
      <c r="Y30" s="5">
        <v>254.04494382022401</v>
      </c>
      <c r="Z30" s="5">
        <v>258.10112359550499</v>
      </c>
      <c r="AA30" s="5">
        <v>223.23595505617899</v>
      </c>
      <c r="AB30" s="5">
        <v>249.91011235955</v>
      </c>
      <c r="AE30" s="3">
        <v>20</v>
      </c>
      <c r="AF30" s="5">
        <v>219.168539325842</v>
      </c>
      <c r="AG30" s="5">
        <v>271.05617977527999</v>
      </c>
      <c r="AI30" s="3">
        <v>20</v>
      </c>
      <c r="AJ30" s="5">
        <v>6.1011235955056096</v>
      </c>
      <c r="AK30" s="5">
        <v>6.2584269662921299</v>
      </c>
      <c r="AM30" s="3">
        <v>20</v>
      </c>
      <c r="AN30" s="12">
        <v>195.23288229904199</v>
      </c>
      <c r="AO30" s="12">
        <v>183.843852925562</v>
      </c>
    </row>
    <row r="31" spans="1:41" x14ac:dyDescent="0.25">
      <c r="A31" s="3">
        <v>2020</v>
      </c>
      <c r="B31" s="5">
        <v>217.47191011235901</v>
      </c>
      <c r="C31" s="5">
        <v>204.80898876404399</v>
      </c>
      <c r="D31" s="5">
        <v>206.617977528089</v>
      </c>
      <c r="E31" s="5">
        <v>208.34831460674101</v>
      </c>
      <c r="F31" s="5">
        <v>205.89887640449399</v>
      </c>
      <c r="G31" s="5">
        <v>206.88764044943801</v>
      </c>
      <c r="H31" s="5">
        <v>195.35955056179699</v>
      </c>
      <c r="I31" s="5">
        <v>209.06741573033699</v>
      </c>
      <c r="J31" s="5">
        <v>220.337078651685</v>
      </c>
      <c r="K31" s="5">
        <v>236.44943820224699</v>
      </c>
      <c r="L31" s="5">
        <v>261.64044943820198</v>
      </c>
      <c r="M31" s="5">
        <v>197.31460674157299</v>
      </c>
      <c r="N31" s="5">
        <v>178.955056179775</v>
      </c>
      <c r="O31" s="5">
        <v>179.05617977527999</v>
      </c>
      <c r="P31" s="5">
        <v>199.112359550561</v>
      </c>
      <c r="Q31" s="5">
        <v>202.247191011235</v>
      </c>
      <c r="R31" s="5">
        <v>214.30337078651601</v>
      </c>
      <c r="S31" s="5">
        <v>218.078651685393</v>
      </c>
      <c r="T31" s="5">
        <v>219.168539325842</v>
      </c>
      <c r="U31" s="5">
        <v>207.39325842696601</v>
      </c>
      <c r="V31" s="5">
        <v>250.13483146067401</v>
      </c>
      <c r="W31" s="5">
        <v>244.06741573033699</v>
      </c>
      <c r="X31" s="5">
        <v>238.741573033707</v>
      </c>
      <c r="Y31" s="5">
        <v>236.84269662921301</v>
      </c>
      <c r="Z31" s="5">
        <v>231.584269662921</v>
      </c>
      <c r="AA31" s="5">
        <v>215.25842696629201</v>
      </c>
      <c r="AB31" s="5">
        <v>230.65168539325799</v>
      </c>
      <c r="AE31" s="3">
        <v>21</v>
      </c>
      <c r="AF31" s="5">
        <v>207.39325842696601</v>
      </c>
      <c r="AG31" s="5">
        <v>239.988764044943</v>
      </c>
      <c r="AI31" s="3">
        <v>21</v>
      </c>
      <c r="AJ31" s="5">
        <v>5.3932584269662902</v>
      </c>
      <c r="AK31" s="5">
        <v>5.4606741573033704</v>
      </c>
      <c r="AM31" s="3">
        <v>21</v>
      </c>
      <c r="AN31" s="12">
        <v>195.50091419404899</v>
      </c>
      <c r="AO31" s="12">
        <v>177.890359078817</v>
      </c>
    </row>
    <row r="32" spans="1:41" x14ac:dyDescent="0.25">
      <c r="A32" s="1" t="s">
        <v>2</v>
      </c>
      <c r="B32" s="6">
        <f t="shared" ref="B32:L32" si="1">B31/B30-1</f>
        <v>1.3456906482353315E-2</v>
      </c>
      <c r="C32" s="6">
        <f t="shared" si="1"/>
        <v>-4.269733732472436E-2</v>
      </c>
      <c r="D32" s="6">
        <f t="shared" si="1"/>
        <v>4.5364106645441549E-2</v>
      </c>
      <c r="E32" s="6">
        <f t="shared" si="1"/>
        <v>2.0809248554913617E-2</v>
      </c>
      <c r="F32" s="6">
        <f t="shared" si="1"/>
        <v>2.0209330809485504E-2</v>
      </c>
      <c r="G32" s="6">
        <f t="shared" si="1"/>
        <v>5.0370792926413221E-2</v>
      </c>
      <c r="H32" s="6">
        <f t="shared" si="1"/>
        <v>-7.9310738331622721E-3</v>
      </c>
      <c r="I32" s="6">
        <f t="shared" si="1"/>
        <v>7.4719800747207188E-3</v>
      </c>
      <c r="J32" s="6">
        <f t="shared" si="1"/>
        <v>2.3593276960015563E-2</v>
      </c>
      <c r="K32" s="6">
        <f t="shared" si="1"/>
        <v>7.5209482934806671E-2</v>
      </c>
      <c r="L32" s="6">
        <f t="shared" si="1"/>
        <v>0.16203403363441438</v>
      </c>
      <c r="M32" s="6">
        <f t="shared" ref="M32:N32" si="2">M31/M30-1</f>
        <v>-0.15685615517572382</v>
      </c>
      <c r="N32" s="6">
        <f t="shared" si="2"/>
        <v>-0.27010677787452309</v>
      </c>
      <c r="O32" s="6">
        <f t="shared" ref="O32:P32" si="3">O31/O30-1</f>
        <v>-0.26092199239402925</v>
      </c>
      <c r="P32" s="6">
        <f t="shared" si="3"/>
        <v>-0.16982104375527196</v>
      </c>
      <c r="Q32" s="6">
        <f t="shared" ref="Q32:R32" si="4">Q31/Q30-1</f>
        <v>-0.2090345827657456</v>
      </c>
      <c r="R32" s="6">
        <f t="shared" si="4"/>
        <v>-0.22157374908170824</v>
      </c>
      <c r="S32" s="6">
        <f t="shared" ref="S32:T32" si="5">S31/S30-1</f>
        <v>-0.18671694950764706</v>
      </c>
      <c r="T32" s="6">
        <f t="shared" si="5"/>
        <v>-0.1914276239429612</v>
      </c>
      <c r="U32" s="6">
        <f t="shared" ref="U32:V32" si="6">U31/U30-1</f>
        <v>-0.13582096540100008</v>
      </c>
      <c r="V32" s="6">
        <f t="shared" si="6"/>
        <v>-0.10400064396683406</v>
      </c>
      <c r="W32" s="6">
        <f t="shared" ref="W32:X32" si="7">W31/W30-1</f>
        <v>-7.8795589482612338E-2</v>
      </c>
      <c r="X32" s="6">
        <f t="shared" si="7"/>
        <v>-4.537694312157603E-2</v>
      </c>
      <c r="Y32" s="6">
        <f t="shared" ref="Y32:Z32" si="8">Y31/Y30-1</f>
        <v>-6.7713401149932961E-2</v>
      </c>
      <c r="Z32" s="6">
        <f t="shared" si="8"/>
        <v>-0.10273823516607816</v>
      </c>
      <c r="AA32" s="6">
        <f t="shared" ref="AA32:AB32" si="9">AA31/AA30-1</f>
        <v>-3.5735856653913101E-2</v>
      </c>
      <c r="AB32" s="6">
        <f t="shared" si="9"/>
        <v>-7.7061415340346717E-2</v>
      </c>
      <c r="AE32" s="3">
        <v>22</v>
      </c>
      <c r="AF32" s="5">
        <v>250.13483146067401</v>
      </c>
      <c r="AG32" s="5">
        <v>279.168539325842</v>
      </c>
      <c r="AI32" s="3">
        <v>22</v>
      </c>
      <c r="AJ32" s="5">
        <v>6.0786516853932504</v>
      </c>
      <c r="AK32" s="5">
        <v>6.29213483146067</v>
      </c>
      <c r="AM32" s="3">
        <v>22</v>
      </c>
      <c r="AN32" s="12">
        <v>203.287812725854</v>
      </c>
      <c r="AO32" s="12">
        <v>186.65471935915599</v>
      </c>
    </row>
    <row r="33" spans="1:41" x14ac:dyDescent="0.25">
      <c r="A33" s="1" t="s">
        <v>3</v>
      </c>
      <c r="C33" s="6">
        <f t="shared" ref="C33:K33" si="10">C31/B31-1</f>
        <v>-5.8227848101267909E-2</v>
      </c>
      <c r="D33" s="6">
        <f t="shared" si="10"/>
        <v>8.8325652841785285E-3</v>
      </c>
      <c r="E33" s="6">
        <f t="shared" si="10"/>
        <v>8.3745717548551202E-3</v>
      </c>
      <c r="F33" s="6">
        <f t="shared" si="10"/>
        <v>-1.1756457962572742E-2</v>
      </c>
      <c r="G33" s="6">
        <f t="shared" si="10"/>
        <v>4.8021828103692599E-3</v>
      </c>
      <c r="H33" s="6">
        <f t="shared" si="10"/>
        <v>-5.5721501113346616E-2</v>
      </c>
      <c r="I33" s="6">
        <f t="shared" si="10"/>
        <v>7.0167366423193434E-2</v>
      </c>
      <c r="J33" s="6">
        <f t="shared" si="10"/>
        <v>5.3904444563872334E-2</v>
      </c>
      <c r="K33" s="6">
        <f t="shared" si="10"/>
        <v>7.3125956144824977E-2</v>
      </c>
      <c r="L33" s="6">
        <f t="shared" ref="L33:Q33" si="11">L31/K31-1</f>
        <v>0.10653868085915197</v>
      </c>
      <c r="M33" s="6">
        <f t="shared" si="11"/>
        <v>-0.24585587906896789</v>
      </c>
      <c r="N33" s="6">
        <f t="shared" si="11"/>
        <v>-9.3047092990149793E-2</v>
      </c>
      <c r="O33" s="6">
        <f t="shared" si="11"/>
        <v>5.6507816914330711E-4</v>
      </c>
      <c r="P33" s="6">
        <f t="shared" si="11"/>
        <v>0.1120105421686759</v>
      </c>
      <c r="Q33" s="6">
        <f t="shared" si="11"/>
        <v>1.5744032503808292E-2</v>
      </c>
      <c r="R33" s="6">
        <f t="shared" ref="R33:AB33" si="12">R31/Q31-1</f>
        <v>5.9611111111111947E-2</v>
      </c>
      <c r="S33" s="6">
        <f t="shared" si="12"/>
        <v>1.7616525979135655E-2</v>
      </c>
      <c r="T33" s="6">
        <f t="shared" si="12"/>
        <v>4.9976814879675313E-3</v>
      </c>
      <c r="U33" s="6">
        <f t="shared" si="12"/>
        <v>-5.3727058341021539E-2</v>
      </c>
      <c r="V33" s="6">
        <f t="shared" si="12"/>
        <v>0.20608950048759445</v>
      </c>
      <c r="W33" s="6">
        <f t="shared" si="12"/>
        <v>-2.4256580720510068E-2</v>
      </c>
      <c r="X33" s="6">
        <f t="shared" si="12"/>
        <v>-2.1821195101743407E-2</v>
      </c>
      <c r="Y33" s="6">
        <f t="shared" si="12"/>
        <v>-7.9536897590345434E-3</v>
      </c>
      <c r="Z33" s="6">
        <f t="shared" si="12"/>
        <v>-2.2202191754826628E-2</v>
      </c>
      <c r="AA33" s="6">
        <f t="shared" si="12"/>
        <v>-7.0496336907475809E-2</v>
      </c>
      <c r="AB33" s="6">
        <f t="shared" si="12"/>
        <v>7.1510596095624379E-2</v>
      </c>
      <c r="AE33" s="3">
        <v>23</v>
      </c>
      <c r="AF33" s="5">
        <v>244.06741573033699</v>
      </c>
      <c r="AG33" s="5">
        <v>264.94382022471899</v>
      </c>
      <c r="AI33" s="3">
        <v>23</v>
      </c>
      <c r="AJ33" s="5">
        <v>6.1348314606741496</v>
      </c>
      <c r="AK33" s="5">
        <v>6.2696629213483099</v>
      </c>
      <c r="AM33" s="3">
        <v>23</v>
      </c>
      <c r="AN33" s="12">
        <v>206.38576736446299</v>
      </c>
      <c r="AO33" s="12">
        <v>175.31815970821299</v>
      </c>
    </row>
    <row r="34" spans="1:41" x14ac:dyDescent="0.25">
      <c r="AE34" s="3">
        <v>24</v>
      </c>
      <c r="AF34" s="5">
        <v>238.741573033707</v>
      </c>
      <c r="AG34" s="5">
        <v>250.08988764044901</v>
      </c>
      <c r="AI34" s="3">
        <v>24</v>
      </c>
      <c r="AJ34" s="5">
        <v>6.1235955056179696</v>
      </c>
      <c r="AK34" s="5">
        <v>6.2584269662921299</v>
      </c>
      <c r="AM34" s="3">
        <v>24</v>
      </c>
      <c r="AN34" s="12">
        <v>201.24882414925699</v>
      </c>
      <c r="AO34" s="12">
        <v>173.77084542337801</v>
      </c>
    </row>
    <row r="35" spans="1:41" x14ac:dyDescent="0.25">
      <c r="A35" s="2" t="s">
        <v>9</v>
      </c>
      <c r="B35" s="2" t="s">
        <v>1</v>
      </c>
      <c r="AE35" s="3">
        <v>25</v>
      </c>
      <c r="AF35" s="5">
        <v>236.84269662921301</v>
      </c>
      <c r="AG35" s="5">
        <v>254.04494382022401</v>
      </c>
      <c r="AI35" s="3">
        <v>25</v>
      </c>
      <c r="AJ35" s="5">
        <v>6.1573033707865097</v>
      </c>
      <c r="AK35" s="5">
        <v>6.28089887640449</v>
      </c>
      <c r="AM35" s="3">
        <v>25</v>
      </c>
      <c r="AN35" s="12">
        <v>204.94763581344401</v>
      </c>
      <c r="AO35" s="12">
        <v>168.829790674474</v>
      </c>
    </row>
    <row r="36" spans="1:41" x14ac:dyDescent="0.2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>
        <v>17</v>
      </c>
      <c r="R36">
        <v>18</v>
      </c>
      <c r="S36">
        <v>19</v>
      </c>
      <c r="T36">
        <v>20</v>
      </c>
      <c r="U36">
        <v>21</v>
      </c>
      <c r="V36">
        <v>22</v>
      </c>
      <c r="W36">
        <v>23</v>
      </c>
      <c r="X36">
        <v>24</v>
      </c>
      <c r="Y36">
        <v>25</v>
      </c>
      <c r="Z36">
        <v>26</v>
      </c>
      <c r="AA36">
        <v>27</v>
      </c>
      <c r="AB36">
        <v>28</v>
      </c>
      <c r="AE36" s="3">
        <v>26</v>
      </c>
      <c r="AF36" s="5">
        <v>231.584269662921</v>
      </c>
      <c r="AG36" s="5">
        <v>258.10112359550499</v>
      </c>
      <c r="AI36" s="3">
        <v>26</v>
      </c>
      <c r="AJ36" s="5">
        <v>6.1011235955056096</v>
      </c>
      <c r="AK36" s="5">
        <v>6.0674157303370704</v>
      </c>
      <c r="AM36" s="3">
        <v>26</v>
      </c>
      <c r="AN36" s="12">
        <v>201.66608954630601</v>
      </c>
      <c r="AO36" s="12">
        <v>158.728282991604</v>
      </c>
    </row>
    <row r="37" spans="1:41" x14ac:dyDescent="0.25">
      <c r="A37" s="3">
        <v>2019</v>
      </c>
      <c r="B37" s="5">
        <v>214.58426966292134</v>
      </c>
      <c r="C37" s="5">
        <v>428.52808988764048</v>
      </c>
      <c r="D37" s="5">
        <v>626.17977528089887</v>
      </c>
      <c r="E37" s="5">
        <v>830.28089887640454</v>
      </c>
      <c r="F37" s="5">
        <v>1032.1011235955057</v>
      </c>
      <c r="G37" s="5">
        <v>1229.0674157303372</v>
      </c>
      <c r="H37" s="5">
        <v>1425.9887640449438</v>
      </c>
      <c r="I37" s="5">
        <v>1633.5056179775281</v>
      </c>
      <c r="J37" s="5">
        <v>1848.7640449438202</v>
      </c>
      <c r="K37" s="5">
        <v>2068.674157303371</v>
      </c>
      <c r="L37" s="5">
        <v>2293.8314606741574</v>
      </c>
      <c r="M37" s="5">
        <v>2527.8539325842698</v>
      </c>
      <c r="N37" s="5">
        <v>2773.0337078651687</v>
      </c>
      <c r="O37" s="5">
        <v>3015.303370786517</v>
      </c>
      <c r="P37" s="5">
        <v>3255.1460674157302</v>
      </c>
      <c r="Q37" s="5">
        <v>3510.8426966292136</v>
      </c>
      <c r="R37" s="5">
        <v>3786.1460674157302</v>
      </c>
      <c r="S37" s="5">
        <v>4054.2921348314608</v>
      </c>
      <c r="T37" s="5">
        <v>4325.348314606742</v>
      </c>
      <c r="U37" s="5">
        <v>4565.3370786516853</v>
      </c>
      <c r="V37" s="5">
        <v>4844.5056179775283</v>
      </c>
      <c r="W37" s="5">
        <v>5109.4494382022476</v>
      </c>
      <c r="X37" s="5">
        <v>5359.5393258426966</v>
      </c>
      <c r="Y37" s="5">
        <v>5613.5842696629215</v>
      </c>
      <c r="Z37" s="5">
        <v>5871.6853932584272</v>
      </c>
      <c r="AA37" s="5">
        <v>6094.9213483146068</v>
      </c>
      <c r="AB37" s="5">
        <v>6344.8314606741569</v>
      </c>
      <c r="AE37" s="3">
        <v>27</v>
      </c>
      <c r="AF37" s="5">
        <v>215.25842696629201</v>
      </c>
      <c r="AG37" s="5">
        <v>223.23595505617899</v>
      </c>
      <c r="AI37" s="3">
        <v>27</v>
      </c>
      <c r="AJ37" s="5">
        <v>5.5730337078651599</v>
      </c>
      <c r="AK37" s="5">
        <v>5.4044943820224702</v>
      </c>
      <c r="AM37" s="3">
        <v>27</v>
      </c>
      <c r="AN37" s="12">
        <v>189.83271171494599</v>
      </c>
      <c r="AO37" s="12">
        <v>158.360025011825</v>
      </c>
    </row>
    <row r="38" spans="1:41" x14ac:dyDescent="0.25">
      <c r="A38" s="3">
        <v>2020</v>
      </c>
      <c r="B38" s="5">
        <v>217.47191011235955</v>
      </c>
      <c r="C38" s="5">
        <v>422.28089887640448</v>
      </c>
      <c r="D38" s="5">
        <v>628.89887640449433</v>
      </c>
      <c r="E38" s="5">
        <v>837.24719101123594</v>
      </c>
      <c r="F38" s="5">
        <v>1043.1460674157304</v>
      </c>
      <c r="G38" s="5">
        <v>1250.0337078651685</v>
      </c>
      <c r="H38" s="5">
        <v>1445.3932584269662</v>
      </c>
      <c r="I38" s="5">
        <v>1654.4606741573034</v>
      </c>
      <c r="J38" s="5">
        <v>1874.7977528089887</v>
      </c>
      <c r="K38" s="5">
        <v>2111.2471910112358</v>
      </c>
      <c r="L38" s="5">
        <v>2372.8876404494381</v>
      </c>
      <c r="M38" s="5">
        <v>2570.2022471910113</v>
      </c>
      <c r="N38" s="5">
        <v>2749.1573033707864</v>
      </c>
      <c r="O38" s="5">
        <v>2928.2134831460676</v>
      </c>
      <c r="P38" s="5">
        <v>3127.325842696629</v>
      </c>
      <c r="Q38" s="5">
        <v>3329.5730337078653</v>
      </c>
      <c r="R38" s="5">
        <v>3543.8764044943819</v>
      </c>
      <c r="S38" s="5">
        <v>3761.9550561797751</v>
      </c>
      <c r="T38" s="5">
        <v>3981.1235955056181</v>
      </c>
      <c r="U38" s="5">
        <v>4188.5168539325841</v>
      </c>
      <c r="V38" s="5">
        <v>4438.651685393258</v>
      </c>
      <c r="W38" s="5">
        <v>4682.7191011235955</v>
      </c>
      <c r="X38" s="5">
        <v>4921.4606741573034</v>
      </c>
      <c r="Y38" s="5">
        <v>5158.303370786517</v>
      </c>
      <c r="Z38" s="5">
        <v>5389.8876404494385</v>
      </c>
      <c r="AA38" s="5">
        <v>5605.1460674157306</v>
      </c>
      <c r="AB38" s="5">
        <v>5835.7977528089887</v>
      </c>
      <c r="AE38" s="3">
        <v>28</v>
      </c>
      <c r="AF38" s="5">
        <v>230.65168539325799</v>
      </c>
      <c r="AG38" s="5">
        <v>249.91011235955</v>
      </c>
      <c r="AI38" s="3">
        <v>28</v>
      </c>
      <c r="AJ38" s="5">
        <v>6.0898876404494304</v>
      </c>
      <c r="AK38" s="5">
        <v>6.2471910112359499</v>
      </c>
      <c r="AM38" s="3">
        <v>28</v>
      </c>
      <c r="AN38" s="12">
        <v>198.34777734120701</v>
      </c>
      <c r="AO38" s="12">
        <v>158.53114839360899</v>
      </c>
    </row>
    <row r="39" spans="1:41" x14ac:dyDescent="0.25">
      <c r="A39" s="1" t="s">
        <v>2</v>
      </c>
      <c r="B39" s="6">
        <f t="shared" ref="B39" si="13">B38/B37-1</f>
        <v>1.3456906482354203E-2</v>
      </c>
      <c r="C39" s="6">
        <f t="shared" ref="C39" si="14">C38/C37-1</f>
        <v>-1.4578253231600335E-2</v>
      </c>
      <c r="D39" s="6">
        <f t="shared" ref="D39" si="15">D38/D37-1</f>
        <v>4.3423649739815495E-3</v>
      </c>
      <c r="E39" s="6">
        <f t="shared" ref="E39" si="16">E38/E37-1</f>
        <v>8.3902835103863982E-3</v>
      </c>
      <c r="F39" s="6">
        <f t="shared" ref="F39" si="17">F38/F37-1</f>
        <v>1.0701416331907243E-2</v>
      </c>
      <c r="G39" s="6">
        <f t="shared" ref="G39" si="18">G38/G37-1</f>
        <v>1.7058699845502456E-2</v>
      </c>
      <c r="H39" s="6">
        <f t="shared" ref="H39" si="19">H38/H37-1</f>
        <v>1.3607747039310336E-2</v>
      </c>
      <c r="I39" s="6">
        <f t="shared" ref="I39" si="20">I38/I37-1</f>
        <v>1.2828273101209264E-2</v>
      </c>
      <c r="J39" s="6">
        <f t="shared" ref="J39" si="21">J38/J37-1</f>
        <v>1.4081682265710382E-2</v>
      </c>
      <c r="K39" s="6">
        <f t="shared" ref="K39" si="22">K38/K37-1</f>
        <v>2.0579864430346539E-2</v>
      </c>
      <c r="L39" s="6">
        <f t="shared" ref="L39:AB39" si="23">L38/L37-1</f>
        <v>3.4464685453414301E-2</v>
      </c>
      <c r="M39" s="6">
        <f t="shared" si="23"/>
        <v>1.6752674694082481E-2</v>
      </c>
      <c r="N39" s="6">
        <f t="shared" si="23"/>
        <v>-8.6102106969206949E-3</v>
      </c>
      <c r="O39" s="6">
        <f t="shared" si="23"/>
        <v>-2.8882628688115308E-2</v>
      </c>
      <c r="P39" s="6">
        <f t="shared" si="23"/>
        <v>-3.9267124138788079E-2</v>
      </c>
      <c r="Q39" s="6">
        <f t="shared" si="23"/>
        <v>-5.1631382714864005E-2</v>
      </c>
      <c r="R39" s="6">
        <f t="shared" si="23"/>
        <v>-6.3988461778156314E-2</v>
      </c>
      <c r="S39" s="6">
        <f t="shared" si="23"/>
        <v>-7.2105578219226807E-2</v>
      </c>
      <c r="T39" s="6">
        <f t="shared" si="23"/>
        <v>-7.9583121187876027E-2</v>
      </c>
      <c r="U39" s="6">
        <f t="shared" si="23"/>
        <v>-8.2539409079162684E-2</v>
      </c>
      <c r="V39" s="6">
        <f t="shared" si="23"/>
        <v>-8.3776130030313589E-2</v>
      </c>
      <c r="W39" s="6">
        <f t="shared" si="23"/>
        <v>-8.3517870612062728E-2</v>
      </c>
      <c r="X39" s="6">
        <f t="shared" si="23"/>
        <v>-8.1738116851397979E-2</v>
      </c>
      <c r="Y39" s="6">
        <f t="shared" si="23"/>
        <v>-8.110342287668959E-2</v>
      </c>
      <c r="Z39" s="6">
        <f t="shared" si="23"/>
        <v>-8.2054422289410178E-2</v>
      </c>
      <c r="AA39" s="6">
        <f t="shared" si="23"/>
        <v>-8.0357932926289677E-2</v>
      </c>
      <c r="AB39" s="6">
        <f t="shared" si="23"/>
        <v>-8.022808974835749E-2</v>
      </c>
    </row>
    <row r="40" spans="1:41" x14ac:dyDescent="0.25">
      <c r="A40" s="7" t="s">
        <v>5</v>
      </c>
    </row>
    <row r="42" spans="1:4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60" spans="1:28" x14ac:dyDescent="0.25">
      <c r="A60" s="4" t="s">
        <v>22</v>
      </c>
      <c r="B60" s="21">
        <v>43840</v>
      </c>
      <c r="C60" s="21">
        <f>B60+7</f>
        <v>43847</v>
      </c>
      <c r="D60" s="21">
        <f t="shared" ref="D60:AB60" si="24">C60+7</f>
        <v>43854</v>
      </c>
      <c r="E60" s="21">
        <f t="shared" si="24"/>
        <v>43861</v>
      </c>
      <c r="F60" s="21">
        <f t="shared" si="24"/>
        <v>43868</v>
      </c>
      <c r="G60" s="21">
        <f t="shared" si="24"/>
        <v>43875</v>
      </c>
      <c r="H60" s="21">
        <f t="shared" si="24"/>
        <v>43882</v>
      </c>
      <c r="I60" s="21">
        <f t="shared" si="24"/>
        <v>43889</v>
      </c>
      <c r="J60" s="21">
        <f t="shared" si="24"/>
        <v>43896</v>
      </c>
      <c r="K60" s="21">
        <f t="shared" si="24"/>
        <v>43903</v>
      </c>
      <c r="L60" s="21">
        <f t="shared" si="24"/>
        <v>43910</v>
      </c>
      <c r="M60" s="21">
        <f t="shared" si="24"/>
        <v>43917</v>
      </c>
      <c r="N60" s="21">
        <f t="shared" si="24"/>
        <v>43924</v>
      </c>
      <c r="O60" s="21">
        <f t="shared" si="24"/>
        <v>43931</v>
      </c>
      <c r="P60" s="21">
        <f t="shared" si="24"/>
        <v>43938</v>
      </c>
      <c r="Q60" s="21">
        <f t="shared" si="24"/>
        <v>43945</v>
      </c>
      <c r="R60" s="21">
        <f t="shared" si="24"/>
        <v>43952</v>
      </c>
      <c r="S60" s="21">
        <f t="shared" si="24"/>
        <v>43959</v>
      </c>
      <c r="T60" s="21">
        <f t="shared" si="24"/>
        <v>43966</v>
      </c>
      <c r="U60" s="21">
        <f t="shared" si="24"/>
        <v>43973</v>
      </c>
      <c r="V60" s="21">
        <f t="shared" si="24"/>
        <v>43980</v>
      </c>
      <c r="W60" s="21">
        <f t="shared" si="24"/>
        <v>43987</v>
      </c>
      <c r="X60" s="21">
        <f t="shared" si="24"/>
        <v>43994</v>
      </c>
      <c r="Y60" s="21">
        <f t="shared" si="24"/>
        <v>44001</v>
      </c>
      <c r="Z60" s="21">
        <f t="shared" si="24"/>
        <v>44008</v>
      </c>
      <c r="AA60" s="21">
        <f t="shared" si="24"/>
        <v>44015</v>
      </c>
      <c r="AB60" s="21">
        <f t="shared" si="24"/>
        <v>44022</v>
      </c>
    </row>
    <row r="61" spans="1:28" x14ac:dyDescent="0.25">
      <c r="A61" s="2" t="s">
        <v>10</v>
      </c>
      <c r="B61" s="2" t="s">
        <v>1</v>
      </c>
    </row>
    <row r="62" spans="1:28" x14ac:dyDescent="0.2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>
        <v>16</v>
      </c>
      <c r="Q62">
        <v>17</v>
      </c>
      <c r="R62">
        <v>18</v>
      </c>
      <c r="S62">
        <v>19</v>
      </c>
      <c r="T62">
        <v>20</v>
      </c>
      <c r="U62">
        <v>21</v>
      </c>
      <c r="V62">
        <v>22</v>
      </c>
      <c r="W62">
        <v>23</v>
      </c>
      <c r="X62">
        <v>24</v>
      </c>
      <c r="Y62">
        <v>25</v>
      </c>
      <c r="Z62">
        <v>26</v>
      </c>
      <c r="AA62">
        <v>27</v>
      </c>
      <c r="AB62">
        <v>28</v>
      </c>
    </row>
    <row r="63" spans="1:28" x14ac:dyDescent="0.25">
      <c r="A63" s="3">
        <v>2019</v>
      </c>
      <c r="B63" s="5">
        <v>6.2696629213483099</v>
      </c>
      <c r="C63" s="5">
        <v>6.30337078651685</v>
      </c>
      <c r="D63" s="5">
        <v>6.2696629213483099</v>
      </c>
      <c r="E63" s="5">
        <v>6.2471910112359499</v>
      </c>
      <c r="F63" s="5">
        <v>6.2247191011235898</v>
      </c>
      <c r="G63" s="5">
        <v>6.2359550561797699</v>
      </c>
      <c r="H63" s="5">
        <v>5.6516853932584201</v>
      </c>
      <c r="I63" s="5">
        <v>6.28089887640449</v>
      </c>
      <c r="J63" s="5">
        <v>6.31460674157303</v>
      </c>
      <c r="K63" s="5">
        <v>6.3707865168539302</v>
      </c>
      <c r="L63" s="5">
        <v>6.2022471910112298</v>
      </c>
      <c r="M63" s="5">
        <v>6.30337078651685</v>
      </c>
      <c r="N63" s="5">
        <v>6.2471910112359499</v>
      </c>
      <c r="O63" s="5">
        <v>6.31460674157303</v>
      </c>
      <c r="P63" s="5">
        <v>5.7415730337078603</v>
      </c>
      <c r="Q63" s="5">
        <v>6.0674157303370704</v>
      </c>
      <c r="R63" s="5">
        <v>6.2471910112359499</v>
      </c>
      <c r="S63" s="5">
        <v>6.2359550561797699</v>
      </c>
      <c r="T63" s="5">
        <v>6.2584269662921299</v>
      </c>
      <c r="U63" s="5">
        <v>5.4606741573033704</v>
      </c>
      <c r="V63" s="5">
        <v>6.29213483146067</v>
      </c>
      <c r="W63" s="5">
        <v>6.2696629213483099</v>
      </c>
      <c r="X63" s="5">
        <v>6.2584269662921299</v>
      </c>
      <c r="Y63" s="5">
        <v>6.28089887640449</v>
      </c>
      <c r="Z63" s="5">
        <v>6.0674157303370704</v>
      </c>
      <c r="AA63" s="5">
        <v>5.4044943820224702</v>
      </c>
      <c r="AB63" s="5">
        <v>6.2471910112359499</v>
      </c>
    </row>
    <row r="64" spans="1:28" x14ac:dyDescent="0.25">
      <c r="A64" s="3">
        <v>2020</v>
      </c>
      <c r="B64" s="5">
        <v>6.31460674157303</v>
      </c>
      <c r="C64" s="5">
        <v>6.29213483146067</v>
      </c>
      <c r="D64" s="5">
        <v>6.31460674157303</v>
      </c>
      <c r="E64" s="5">
        <v>6.30337078651685</v>
      </c>
      <c r="F64" s="5">
        <v>6.31460674157303</v>
      </c>
      <c r="G64" s="5">
        <v>6.29213483146067</v>
      </c>
      <c r="H64" s="5">
        <v>5.7078651685393202</v>
      </c>
      <c r="I64" s="5">
        <v>6.2696629213483099</v>
      </c>
      <c r="J64" s="5">
        <v>6.3258426966292101</v>
      </c>
      <c r="K64" s="5">
        <v>6.29213483146067</v>
      </c>
      <c r="L64" s="5">
        <v>6.3483146067415701</v>
      </c>
      <c r="M64" s="5">
        <v>6.1797752808988697</v>
      </c>
      <c r="N64" s="5">
        <v>6.1123595505617896</v>
      </c>
      <c r="O64" s="5">
        <v>5.59550561797752</v>
      </c>
      <c r="P64" s="5">
        <v>5.7865168539325804</v>
      </c>
      <c r="Q64" s="5">
        <v>6.0898876404494304</v>
      </c>
      <c r="R64" s="5">
        <v>6.0786516853932504</v>
      </c>
      <c r="S64" s="5">
        <v>6.1348314606741496</v>
      </c>
      <c r="T64" s="5">
        <v>6.1011235955056096</v>
      </c>
      <c r="U64" s="5">
        <v>5.3932584269662902</v>
      </c>
      <c r="V64" s="5">
        <v>6.0786516853932504</v>
      </c>
      <c r="W64" s="5">
        <v>6.1348314606741496</v>
      </c>
      <c r="X64" s="5">
        <v>6.1235955056179696</v>
      </c>
      <c r="Y64" s="5">
        <v>6.1573033707865097</v>
      </c>
      <c r="Z64" s="5">
        <v>6.1011235955056096</v>
      </c>
      <c r="AA64" s="5">
        <v>5.5730337078651599</v>
      </c>
      <c r="AB64" s="5">
        <v>6.0898876404494304</v>
      </c>
    </row>
    <row r="65" spans="1:28" x14ac:dyDescent="0.25">
      <c r="A65" s="1" t="s">
        <v>2</v>
      </c>
      <c r="B65" s="6">
        <f t="shared" ref="B65" si="25">B64/B63-1</f>
        <v>7.1684587813620748E-3</v>
      </c>
      <c r="C65" s="6">
        <f t="shared" ref="C65" si="26">C64/C63-1</f>
        <v>-1.7825311942959443E-3</v>
      </c>
      <c r="D65" s="6">
        <f t="shared" ref="D65" si="27">D64/D63-1</f>
        <v>7.1684587813620748E-3</v>
      </c>
      <c r="E65" s="6">
        <f t="shared" ref="E65" si="28">E64/E63-1</f>
        <v>8.9928057553958496E-3</v>
      </c>
      <c r="F65" s="6">
        <f t="shared" ref="F65" si="29">F64/F63-1</f>
        <v>1.4440433212996817E-2</v>
      </c>
      <c r="G65" s="6">
        <f t="shared" ref="G65" si="30">G64/G63-1</f>
        <v>9.009009009009139E-3</v>
      </c>
      <c r="H65" s="6">
        <f t="shared" ref="H65" si="31">H64/H63-1</f>
        <v>9.9403578528829417E-3</v>
      </c>
      <c r="I65" s="6">
        <f t="shared" ref="I65" si="32">I64/I63-1</f>
        <v>-1.7889087656529634E-3</v>
      </c>
      <c r="J65" s="6">
        <f t="shared" ref="J65" si="33">J64/J63-1</f>
        <v>1.779359430605032E-3</v>
      </c>
      <c r="K65" s="6">
        <f t="shared" ref="K65" si="34">K64/K63-1</f>
        <v>-1.2345679012345956E-2</v>
      </c>
      <c r="L65" s="6">
        <f t="shared" ref="L65:AB65" si="35">L64/L63-1</f>
        <v>2.3550724637681597E-2</v>
      </c>
      <c r="M65" s="6">
        <f t="shared" si="35"/>
        <v>-1.9607843137255387E-2</v>
      </c>
      <c r="N65" s="6">
        <f t="shared" si="35"/>
        <v>-2.1582733812950172E-2</v>
      </c>
      <c r="O65" s="6">
        <f t="shared" si="35"/>
        <v>-0.1138790035587196</v>
      </c>
      <c r="P65" s="6">
        <f t="shared" si="35"/>
        <v>7.8277886497066795E-3</v>
      </c>
      <c r="Q65" s="6">
        <f t="shared" si="35"/>
        <v>3.7037037037037646E-3</v>
      </c>
      <c r="R65" s="6">
        <f t="shared" si="35"/>
        <v>-2.6978417266187549E-2</v>
      </c>
      <c r="S65" s="6">
        <f t="shared" si="35"/>
        <v>-1.6216216216216606E-2</v>
      </c>
      <c r="T65" s="6">
        <f t="shared" si="35"/>
        <v>-2.5134649910233953E-2</v>
      </c>
      <c r="U65" s="6">
        <f t="shared" si="35"/>
        <v>-1.2345679012345956E-2</v>
      </c>
      <c r="V65" s="6">
        <f t="shared" si="35"/>
        <v>-3.3928571428572085E-2</v>
      </c>
      <c r="W65" s="6">
        <f t="shared" si="35"/>
        <v>-2.1505376344086558E-2</v>
      </c>
      <c r="X65" s="6">
        <f t="shared" si="35"/>
        <v>-2.1543985637343388E-2</v>
      </c>
      <c r="Y65" s="6">
        <f t="shared" si="35"/>
        <v>-1.9677996422182931E-2</v>
      </c>
      <c r="Z65" s="6">
        <f t="shared" si="35"/>
        <v>5.5555555555555358E-3</v>
      </c>
      <c r="AA65" s="6">
        <f t="shared" si="35"/>
        <v>3.118503118502991E-2</v>
      </c>
      <c r="AB65" s="6">
        <f t="shared" si="35"/>
        <v>-2.5179856115108312E-2</v>
      </c>
    </row>
    <row r="66" spans="1:28" x14ac:dyDescent="0.25">
      <c r="A66" s="7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28" x14ac:dyDescent="0.25">
      <c r="A67" s="7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28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87" spans="1:30" x14ac:dyDescent="0.25">
      <c r="A87" s="4" t="s">
        <v>22</v>
      </c>
      <c r="B87" s="21">
        <v>43840</v>
      </c>
      <c r="C87" s="21">
        <f>B87+7</f>
        <v>43847</v>
      </c>
      <c r="D87" s="21">
        <f t="shared" ref="D87:AB87" si="36">C87+7</f>
        <v>43854</v>
      </c>
      <c r="E87" s="21">
        <f t="shared" si="36"/>
        <v>43861</v>
      </c>
      <c r="F87" s="21">
        <f t="shared" si="36"/>
        <v>43868</v>
      </c>
      <c r="G87" s="21">
        <f t="shared" si="36"/>
        <v>43875</v>
      </c>
      <c r="H87" s="21">
        <f t="shared" si="36"/>
        <v>43882</v>
      </c>
      <c r="I87" s="21">
        <f t="shared" si="36"/>
        <v>43889</v>
      </c>
      <c r="J87" s="21">
        <f t="shared" si="36"/>
        <v>43896</v>
      </c>
      <c r="K87" s="21">
        <f t="shared" si="36"/>
        <v>43903</v>
      </c>
      <c r="L87" s="21">
        <f t="shared" si="36"/>
        <v>43910</v>
      </c>
      <c r="M87" s="21">
        <f t="shared" si="36"/>
        <v>43917</v>
      </c>
      <c r="N87" s="21">
        <f t="shared" si="36"/>
        <v>43924</v>
      </c>
      <c r="O87" s="21">
        <f t="shared" si="36"/>
        <v>43931</v>
      </c>
      <c r="P87" s="21">
        <f t="shared" si="36"/>
        <v>43938</v>
      </c>
      <c r="Q87" s="21">
        <f t="shared" si="36"/>
        <v>43945</v>
      </c>
      <c r="R87" s="21">
        <f t="shared" si="36"/>
        <v>43952</v>
      </c>
      <c r="S87" s="21">
        <f t="shared" si="36"/>
        <v>43959</v>
      </c>
      <c r="T87" s="21">
        <f t="shared" si="36"/>
        <v>43966</v>
      </c>
      <c r="U87" s="21">
        <f t="shared" si="36"/>
        <v>43973</v>
      </c>
      <c r="V87" s="21">
        <f t="shared" si="36"/>
        <v>43980</v>
      </c>
      <c r="W87" s="21">
        <f t="shared" si="36"/>
        <v>43987</v>
      </c>
      <c r="X87" s="21">
        <f t="shared" si="36"/>
        <v>43994</v>
      </c>
      <c r="Y87" s="21">
        <f t="shared" si="36"/>
        <v>44001</v>
      </c>
      <c r="Z87" s="21">
        <f t="shared" si="36"/>
        <v>44008</v>
      </c>
      <c r="AA87" s="21">
        <f t="shared" si="36"/>
        <v>44015</v>
      </c>
      <c r="AB87" s="21">
        <f t="shared" si="36"/>
        <v>44022</v>
      </c>
    </row>
    <row r="88" spans="1:30" x14ac:dyDescent="0.25">
      <c r="A88" s="2" t="s">
        <v>12</v>
      </c>
      <c r="B88" s="2" t="s">
        <v>1</v>
      </c>
    </row>
    <row r="89" spans="1:30" x14ac:dyDescent="0.2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>
        <v>16</v>
      </c>
      <c r="Q89">
        <v>17</v>
      </c>
      <c r="R89">
        <v>18</v>
      </c>
      <c r="S89">
        <v>19</v>
      </c>
      <c r="T89">
        <v>20</v>
      </c>
      <c r="U89">
        <v>21</v>
      </c>
      <c r="V89">
        <v>22</v>
      </c>
      <c r="W89">
        <v>23</v>
      </c>
      <c r="X89">
        <v>24</v>
      </c>
      <c r="Y89">
        <v>25</v>
      </c>
      <c r="Z89">
        <v>26</v>
      </c>
      <c r="AA89">
        <v>27</v>
      </c>
      <c r="AB89">
        <v>28</v>
      </c>
    </row>
    <row r="90" spans="1:30" x14ac:dyDescent="0.25">
      <c r="A90" s="3">
        <v>2019</v>
      </c>
      <c r="B90" s="12">
        <v>154.608683920505</v>
      </c>
      <c r="C90" s="12">
        <v>154.33159943635101</v>
      </c>
      <c r="D90" s="12">
        <v>155.644990313927</v>
      </c>
      <c r="E90" s="12">
        <v>159.18702881335099</v>
      </c>
      <c r="F90" s="12">
        <v>164.95145626829401</v>
      </c>
      <c r="G90" s="12">
        <v>160.458419042537</v>
      </c>
      <c r="H90" s="12">
        <v>159.54421877682799</v>
      </c>
      <c r="I90" s="12">
        <v>161.74967217941699</v>
      </c>
      <c r="J90" s="12">
        <v>167.98483564283001</v>
      </c>
      <c r="K90" s="12">
        <v>170.99809499975001</v>
      </c>
      <c r="L90" s="12">
        <v>176.37157223530801</v>
      </c>
      <c r="M90" s="12">
        <v>179.51416076077399</v>
      </c>
      <c r="N90" s="12">
        <v>186.07306592409</v>
      </c>
      <c r="O90" s="12">
        <v>185.65926237784501</v>
      </c>
      <c r="P90" s="12">
        <v>182.36121891396701</v>
      </c>
      <c r="Q90" s="12">
        <v>186.11942095315601</v>
      </c>
      <c r="R90" s="12">
        <v>189.36579896692001</v>
      </c>
      <c r="S90" s="12">
        <v>186.067918239298</v>
      </c>
      <c r="T90" s="12">
        <v>183.843852925562</v>
      </c>
      <c r="U90" s="12">
        <v>177.890359078817</v>
      </c>
      <c r="V90" s="12">
        <v>186.65471935915599</v>
      </c>
      <c r="W90" s="12">
        <v>175.31815970821299</v>
      </c>
      <c r="X90" s="12">
        <v>173.77084542337801</v>
      </c>
      <c r="Y90" s="12">
        <v>168.829790674474</v>
      </c>
      <c r="Z90" s="12">
        <v>158.728282991604</v>
      </c>
      <c r="AA90" s="12">
        <v>158.360025011825</v>
      </c>
      <c r="AB90" s="12">
        <v>158.53114839360899</v>
      </c>
      <c r="AC90" s="12"/>
      <c r="AD90" s="12"/>
    </row>
    <row r="91" spans="1:30" x14ac:dyDescent="0.25">
      <c r="A91" s="3">
        <v>2020</v>
      </c>
      <c r="B91" s="12">
        <v>168.81129828298899</v>
      </c>
      <c r="C91" s="12">
        <v>170.317536837772</v>
      </c>
      <c r="D91" s="12">
        <v>171.83173003427399</v>
      </c>
      <c r="E91" s="12">
        <v>173.320832642525</v>
      </c>
      <c r="F91" s="12">
        <v>181.796373017642</v>
      </c>
      <c r="G91" s="12">
        <v>174.348427673233</v>
      </c>
      <c r="H91" s="12">
        <v>169.71831973790199</v>
      </c>
      <c r="I91" s="12">
        <v>184.39060902206501</v>
      </c>
      <c r="J91" s="12">
        <v>179.22831081463301</v>
      </c>
      <c r="K91" s="12">
        <v>182.68951323405199</v>
      </c>
      <c r="L91" s="12">
        <v>169.04894759749601</v>
      </c>
      <c r="M91" s="12">
        <v>169.39529493400701</v>
      </c>
      <c r="N91" s="12">
        <v>185.661349177815</v>
      </c>
      <c r="O91" s="12">
        <v>177.85692156560199</v>
      </c>
      <c r="P91" s="12">
        <v>182.115590770664</v>
      </c>
      <c r="Q91" s="12">
        <v>185.79827717245001</v>
      </c>
      <c r="R91" s="12">
        <v>191.89543813736799</v>
      </c>
      <c r="S91" s="12">
        <v>197.29746310444301</v>
      </c>
      <c r="T91" s="12">
        <v>195.23288229904199</v>
      </c>
      <c r="U91" s="12">
        <v>195.50091419404899</v>
      </c>
      <c r="V91" s="12">
        <v>203.287812725854</v>
      </c>
      <c r="W91" s="12">
        <v>206.38576736446299</v>
      </c>
      <c r="X91" s="12">
        <v>201.24882414925699</v>
      </c>
      <c r="Y91" s="12">
        <v>204.94763581344401</v>
      </c>
      <c r="Z91" s="12">
        <v>201.66608954630601</v>
      </c>
      <c r="AA91" s="12">
        <v>189.83271171494599</v>
      </c>
      <c r="AB91" s="12">
        <v>198.34777734120701</v>
      </c>
      <c r="AC91" s="12"/>
      <c r="AD91" s="12"/>
    </row>
    <row r="92" spans="1:30" x14ac:dyDescent="0.25">
      <c r="A92" s="1" t="s">
        <v>2</v>
      </c>
      <c r="B92" s="13">
        <f>B91/B90-1</f>
        <v>9.1861685917891345E-2</v>
      </c>
      <c r="C92" s="13">
        <f t="shared" ref="C92:L92" si="37">C91/C90-1</f>
        <v>0.10358175162963867</v>
      </c>
      <c r="D92" s="13">
        <f t="shared" si="37"/>
        <v>0.1039978202170162</v>
      </c>
      <c r="E92" s="13">
        <f t="shared" si="37"/>
        <v>8.8787408964998704E-2</v>
      </c>
      <c r="F92" s="13">
        <f t="shared" si="37"/>
        <v>0.10212044883041038</v>
      </c>
      <c r="G92" s="13">
        <f t="shared" si="37"/>
        <v>8.6564536242961454E-2</v>
      </c>
      <c r="H92" s="13">
        <f t="shared" si="37"/>
        <v>6.3769787705724612E-2</v>
      </c>
      <c r="I92" s="13">
        <f t="shared" si="37"/>
        <v>0.13997516370564322</v>
      </c>
      <c r="J92" s="13">
        <f t="shared" si="37"/>
        <v>6.6931488957187257E-2</v>
      </c>
      <c r="K92" s="13">
        <f t="shared" si="37"/>
        <v>6.8371628551295194E-2</v>
      </c>
      <c r="L92" s="13">
        <f t="shared" si="37"/>
        <v>-4.1518168404386824E-2</v>
      </c>
      <c r="M92" s="13">
        <f t="shared" ref="M92:N92" si="38">M91/M90-1</f>
        <v>-5.6368064691295738E-2</v>
      </c>
      <c r="N92" s="13">
        <f t="shared" si="38"/>
        <v>-2.2126616994797565E-3</v>
      </c>
      <c r="O92" s="13">
        <f t="shared" ref="O92:P92" si="39">O91/O90-1</f>
        <v>-4.2025055536222378E-2</v>
      </c>
      <c r="P92" s="13">
        <f t="shared" si="39"/>
        <v>-1.3469319012332504E-3</v>
      </c>
      <c r="Q92" s="13">
        <f t="shared" ref="Q92:R92" si="40">Q91/Q90-1</f>
        <v>-1.7254716303185536E-3</v>
      </c>
      <c r="R92" s="13">
        <f t="shared" si="40"/>
        <v>1.3358479642302745E-2</v>
      </c>
      <c r="S92" s="13">
        <f t="shared" ref="S92:T92" si="41">S91/S90-1</f>
        <v>6.0351859532834284E-2</v>
      </c>
      <c r="T92" s="13">
        <f t="shared" si="41"/>
        <v>6.1949470663516637E-2</v>
      </c>
      <c r="U92" s="13">
        <f t="shared" ref="U92:V92" si="42">U91/U90-1</f>
        <v>9.8996680913041368E-2</v>
      </c>
      <c r="V92" s="13">
        <f t="shared" si="42"/>
        <v>8.9111560767413778E-2</v>
      </c>
      <c r="W92" s="13">
        <f t="shared" ref="W92:X92" si="43">W91/W90-1</f>
        <v>0.17720701442427123</v>
      </c>
      <c r="X92" s="13">
        <f t="shared" si="43"/>
        <v>0.15812766899379005</v>
      </c>
      <c r="Y92" s="13">
        <f t="shared" ref="Y92:Z92" si="44">Y91/Y90-1</f>
        <v>0.21393052135336688</v>
      </c>
      <c r="Z92" s="13">
        <f t="shared" si="44"/>
        <v>0.27051137796893587</v>
      </c>
      <c r="AA92" s="13">
        <f t="shared" ref="AA92:AB92" si="45">AA91/AA90-1</f>
        <v>0.19874135976406215</v>
      </c>
      <c r="AB92" s="13">
        <f t="shared" si="45"/>
        <v>0.25115965758816894</v>
      </c>
    </row>
    <row r="93" spans="1:30" x14ac:dyDescent="0.25">
      <c r="A93" s="1" t="s">
        <v>3</v>
      </c>
      <c r="C93" s="13">
        <f t="shared" ref="C93:K93" si="46">C91/B91-1</f>
        <v>8.9226169699732072E-3</v>
      </c>
      <c r="D93" s="13">
        <f t="shared" si="46"/>
        <v>8.8904127232902752E-3</v>
      </c>
      <c r="E93" s="13">
        <f t="shared" si="46"/>
        <v>8.6660514210850081E-3</v>
      </c>
      <c r="F93" s="13">
        <f t="shared" si="46"/>
        <v>4.8900875018283774E-2</v>
      </c>
      <c r="G93" s="13">
        <f t="shared" si="46"/>
        <v>-4.0968613514012375E-2</v>
      </c>
      <c r="H93" s="13">
        <f t="shared" si="46"/>
        <v>-2.6556637172598152E-2</v>
      </c>
      <c r="I93" s="13">
        <f t="shared" si="46"/>
        <v>8.6450828094583931E-2</v>
      </c>
      <c r="J93" s="13">
        <f t="shared" si="46"/>
        <v>-2.7996535370270692E-2</v>
      </c>
      <c r="K93" s="13">
        <f t="shared" si="46"/>
        <v>1.9311694696485304E-2</v>
      </c>
      <c r="L93" s="13">
        <f t="shared" ref="L93:Q93" si="47">L91/K91-1</f>
        <v>-7.4665290826411157E-2</v>
      </c>
      <c r="M93" s="13">
        <f t="shared" si="47"/>
        <v>2.0487991284965368E-3</v>
      </c>
      <c r="N93" s="13">
        <f t="shared" si="47"/>
        <v>9.6024238749635282E-2</v>
      </c>
      <c r="O93" s="13">
        <f t="shared" si="47"/>
        <v>-4.2035823001255967E-2</v>
      </c>
      <c r="P93" s="13">
        <f t="shared" si="47"/>
        <v>2.3944354639530818E-2</v>
      </c>
      <c r="Q93" s="13">
        <f t="shared" si="47"/>
        <v>2.0221697583396869E-2</v>
      </c>
      <c r="R93" s="13">
        <f t="shared" ref="R93:AB93" si="48">R91/Q91-1</f>
        <v>3.2816025302854879E-2</v>
      </c>
      <c r="S93" s="13">
        <f t="shared" si="48"/>
        <v>2.8150877475304981E-2</v>
      </c>
      <c r="T93" s="13">
        <f t="shared" si="48"/>
        <v>-1.0464304877088604E-2</v>
      </c>
      <c r="U93" s="13">
        <f t="shared" si="48"/>
        <v>1.372882948049936E-3</v>
      </c>
      <c r="V93" s="13">
        <f t="shared" si="48"/>
        <v>3.9830496772388146E-2</v>
      </c>
      <c r="W93" s="13">
        <f t="shared" si="48"/>
        <v>1.5239254124824297E-2</v>
      </c>
      <c r="X93" s="13">
        <f t="shared" si="48"/>
        <v>-2.4890007100802247E-2</v>
      </c>
      <c r="Y93" s="13">
        <f t="shared" si="48"/>
        <v>1.8379295778860216E-2</v>
      </c>
      <c r="Z93" s="13">
        <f t="shared" si="48"/>
        <v>-1.6011632698827882E-2</v>
      </c>
      <c r="AA93" s="13">
        <f t="shared" si="48"/>
        <v>-5.8678074523991208E-2</v>
      </c>
      <c r="AB93" s="13">
        <f t="shared" si="48"/>
        <v>4.4855628670823045E-2</v>
      </c>
      <c r="AC93" s="22"/>
      <c r="AD93" s="22"/>
    </row>
    <row r="94" spans="1:30" x14ac:dyDescent="0.25">
      <c r="A94" s="7" t="s">
        <v>13</v>
      </c>
    </row>
    <row r="95" spans="1:30" x14ac:dyDescent="0.25">
      <c r="A95" s="7"/>
    </row>
    <row r="96" spans="1:30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AC34"/>
  <sheetViews>
    <sheetView tabSelected="1" zoomScale="85" zoomScaleNormal="85" workbookViewId="0">
      <selection activeCell="A11" sqref="A11"/>
    </sheetView>
  </sheetViews>
  <sheetFormatPr defaultRowHeight="15" x14ac:dyDescent="0.25"/>
  <cols>
    <col min="1" max="1" width="23.140625" bestFit="1" customWidth="1"/>
    <col min="2" max="2" width="15.28515625" bestFit="1" customWidth="1"/>
    <col min="3" max="3" width="7" bestFit="1" customWidth="1"/>
    <col min="4" max="4" width="6.7109375" bestFit="1" customWidth="1"/>
    <col min="5" max="8" width="5.7109375" bestFit="1" customWidth="1"/>
    <col min="9" max="9" width="6.7109375" bestFit="1" customWidth="1"/>
    <col min="10" max="11" width="6" bestFit="1" customWidth="1"/>
    <col min="12" max="12" width="5.7109375" bestFit="1" customWidth="1"/>
    <col min="13" max="15" width="6.7109375" bestFit="1" customWidth="1"/>
    <col min="16" max="16" width="5.7109375" bestFit="1" customWidth="1"/>
    <col min="17" max="18" width="6" bestFit="1" customWidth="1"/>
    <col min="19" max="21" width="5.7109375" bestFit="1" customWidth="1"/>
    <col min="22" max="22" width="6.7109375" bestFit="1" customWidth="1"/>
    <col min="23" max="23" width="6" bestFit="1" customWidth="1"/>
    <col min="24" max="27" width="5.7109375" bestFit="1" customWidth="1"/>
    <col min="28" max="28" width="6.7109375" bestFit="1" customWidth="1"/>
    <col min="29" max="29" width="6" bestFit="1" customWidth="1"/>
  </cols>
  <sheetData>
    <row r="9" spans="1:29" ht="21" x14ac:dyDescent="0.35">
      <c r="A9" s="25" t="s">
        <v>24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8"/>
      <c r="AA9" s="8"/>
      <c r="AB9" s="8"/>
      <c r="AC9" s="8"/>
    </row>
    <row r="10" spans="1:29" hidden="1" x14ac:dyDescent="0.25">
      <c r="A10" s="2" t="s">
        <v>0</v>
      </c>
      <c r="B10" s="3">
        <v>2020</v>
      </c>
    </row>
    <row r="12" spans="1:29" x14ac:dyDescent="0.25">
      <c r="B12" s="2" t="s">
        <v>21</v>
      </c>
    </row>
    <row r="13" spans="1:29" x14ac:dyDescent="0.25">
      <c r="A13" s="2" t="s">
        <v>8</v>
      </c>
      <c r="B13" s="16">
        <v>43833</v>
      </c>
      <c r="C13" s="16">
        <v>43840</v>
      </c>
      <c r="D13" s="16">
        <v>43847</v>
      </c>
      <c r="E13" s="16">
        <v>43854</v>
      </c>
      <c r="F13" s="16">
        <v>43861</v>
      </c>
      <c r="G13" s="16">
        <v>43868</v>
      </c>
      <c r="H13" s="16">
        <v>43875</v>
      </c>
      <c r="I13" s="16">
        <v>43882</v>
      </c>
      <c r="J13" s="16">
        <v>43889</v>
      </c>
      <c r="K13" s="16">
        <v>43896</v>
      </c>
      <c r="L13" s="16">
        <v>43903</v>
      </c>
      <c r="M13" s="16">
        <v>43910</v>
      </c>
      <c r="N13" s="16">
        <v>43917</v>
      </c>
      <c r="O13" s="16">
        <v>43924</v>
      </c>
      <c r="P13" s="16">
        <v>43931</v>
      </c>
      <c r="Q13" s="16">
        <v>43938</v>
      </c>
      <c r="R13" s="16">
        <v>43945</v>
      </c>
      <c r="S13" s="16">
        <v>43952</v>
      </c>
      <c r="T13" s="16">
        <v>43959</v>
      </c>
      <c r="U13" s="16">
        <v>43966</v>
      </c>
      <c r="V13" s="16">
        <v>43973</v>
      </c>
      <c r="W13" s="16">
        <v>43980</v>
      </c>
      <c r="X13" s="16">
        <v>43987</v>
      </c>
      <c r="Y13" s="16">
        <v>43994</v>
      </c>
      <c r="Z13" s="16">
        <v>44001</v>
      </c>
      <c r="AA13" s="16">
        <v>44008</v>
      </c>
      <c r="AB13" s="16">
        <v>44015</v>
      </c>
      <c r="AC13" s="16">
        <v>44022</v>
      </c>
    </row>
    <row r="14" spans="1:29" x14ac:dyDescent="0.25">
      <c r="A14" s="3" t="s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x14ac:dyDescent="0.25">
      <c r="A15" s="9" t="s">
        <v>15</v>
      </c>
      <c r="B15" s="10">
        <v>123.588038913669</v>
      </c>
      <c r="C15" s="10">
        <v>144.838780423988</v>
      </c>
      <c r="D15" s="10">
        <v>152.93191953992701</v>
      </c>
      <c r="E15" s="10">
        <v>151.35746039129</v>
      </c>
      <c r="F15" s="10">
        <v>152.19223560917101</v>
      </c>
      <c r="G15" s="10">
        <v>157.94628324069299</v>
      </c>
      <c r="H15" s="10">
        <v>156.42677868322701</v>
      </c>
      <c r="I15" s="10">
        <v>163.91600803137899</v>
      </c>
      <c r="J15" s="10">
        <v>166.842555506466</v>
      </c>
      <c r="K15" s="10">
        <v>164.39267211540201</v>
      </c>
      <c r="L15" s="10">
        <v>172.276447641018</v>
      </c>
      <c r="M15" s="10">
        <v>153.23044103252599</v>
      </c>
      <c r="N15" s="10">
        <v>147.41592215433499</v>
      </c>
      <c r="O15" s="10">
        <v>164.22385590193801</v>
      </c>
      <c r="P15" s="10">
        <v>162.76101770478999</v>
      </c>
      <c r="Q15" s="10">
        <v>170.322653720831</v>
      </c>
      <c r="R15" s="10">
        <v>175.68393746818899</v>
      </c>
      <c r="S15" s="10">
        <v>173.47987035107101</v>
      </c>
      <c r="T15" s="10">
        <v>184.47341478912799</v>
      </c>
      <c r="U15" s="10">
        <v>187.51330204417599</v>
      </c>
      <c r="V15" s="10">
        <v>189.60155190338699</v>
      </c>
      <c r="W15" s="10">
        <v>197.73839332067499</v>
      </c>
      <c r="X15" s="10">
        <v>194.014959594852</v>
      </c>
      <c r="Y15" s="10">
        <v>194.279264514559</v>
      </c>
      <c r="Z15" s="10">
        <v>204.929901654058</v>
      </c>
      <c r="AA15" s="10">
        <v>189.91284514224</v>
      </c>
      <c r="AB15" s="10">
        <v>191.79184276635399</v>
      </c>
      <c r="AC15" s="10">
        <v>208.26555045502599</v>
      </c>
    </row>
    <row r="16" spans="1:29" x14ac:dyDescent="0.25">
      <c r="A16" s="9" t="s">
        <v>16</v>
      </c>
      <c r="B16" s="11"/>
      <c r="C16" s="11">
        <v>0.17194820548259904</v>
      </c>
      <c r="D16" s="11">
        <v>5.5876879743449119E-2</v>
      </c>
      <c r="E16" s="11">
        <v>-1.0295163713196897E-2</v>
      </c>
      <c r="F16" s="11">
        <v>5.5152565041917184E-3</v>
      </c>
      <c r="G16" s="11">
        <v>3.7807760747390257E-2</v>
      </c>
      <c r="H16" s="11">
        <v>-9.6203881869788514E-3</v>
      </c>
      <c r="I16" s="11">
        <v>4.7876900689223352E-2</v>
      </c>
      <c r="J16" s="11">
        <v>1.7853945506815704E-2</v>
      </c>
      <c r="K16" s="11">
        <v>-1.4683804042842332E-2</v>
      </c>
      <c r="L16" s="11">
        <v>4.7956976574245698E-2</v>
      </c>
      <c r="M16" s="11">
        <v>-0.1105549067750644</v>
      </c>
      <c r="N16" s="11">
        <v>-3.7946238612970883E-2</v>
      </c>
      <c r="O16" s="11">
        <v>0.1140170851423104</v>
      </c>
      <c r="P16" s="11">
        <v>-8.9075864716117274E-3</v>
      </c>
      <c r="Q16" s="11">
        <v>4.6458520121544257E-2</v>
      </c>
      <c r="R16" s="11">
        <v>3.1477220617672219E-2</v>
      </c>
      <c r="S16" s="11">
        <v>-1.254563820051598E-2</v>
      </c>
      <c r="T16" s="11">
        <v>6.3370720855447663E-2</v>
      </c>
      <c r="U16" s="11">
        <v>1.6478728159951411E-2</v>
      </c>
      <c r="V16" s="11">
        <v>1.1136542508963104E-2</v>
      </c>
      <c r="W16" s="11">
        <v>4.2915478990563277E-2</v>
      </c>
      <c r="X16" s="11">
        <v>-1.8830100029105849E-2</v>
      </c>
      <c r="Y16" s="11">
        <v>1.3622914452521135E-3</v>
      </c>
      <c r="Z16" s="11">
        <v>5.4821275786232214E-2</v>
      </c>
      <c r="AA16" s="11">
        <v>-7.3278991453225209E-2</v>
      </c>
      <c r="AB16" s="11">
        <v>9.8939996539289896E-3</v>
      </c>
      <c r="AC16" s="11">
        <v>8.5893682708605645E-2</v>
      </c>
    </row>
    <row r="17" spans="1:29" x14ac:dyDescent="0.25">
      <c r="A17" s="9" t="s">
        <v>17</v>
      </c>
      <c r="B17" s="14">
        <v>75.849999999999994</v>
      </c>
      <c r="C17" s="14">
        <v>244.6</v>
      </c>
      <c r="D17" s="14">
        <v>216.3</v>
      </c>
      <c r="E17" s="14">
        <v>216.45</v>
      </c>
      <c r="F17" s="14">
        <v>211.4</v>
      </c>
      <c r="G17" s="14">
        <v>200.65</v>
      </c>
      <c r="H17" s="14">
        <v>203.6</v>
      </c>
      <c r="I17" s="14">
        <v>203.95</v>
      </c>
      <c r="J17" s="14">
        <v>202.8</v>
      </c>
      <c r="K17" s="14">
        <v>218.6</v>
      </c>
      <c r="L17" s="14">
        <v>232.15</v>
      </c>
      <c r="M17" s="14">
        <v>249.55</v>
      </c>
      <c r="N17" s="14">
        <v>204.1</v>
      </c>
      <c r="O17" s="14">
        <v>171.8</v>
      </c>
      <c r="P17" s="14">
        <v>188.8</v>
      </c>
      <c r="Q17" s="14">
        <v>176.55</v>
      </c>
      <c r="R17" s="14">
        <v>190.2</v>
      </c>
      <c r="S17" s="14">
        <v>199.05</v>
      </c>
      <c r="T17" s="14">
        <v>196.05</v>
      </c>
      <c r="U17" s="14">
        <v>195.75</v>
      </c>
      <c r="V17" s="14">
        <v>186.9</v>
      </c>
      <c r="W17" s="14">
        <v>214.25</v>
      </c>
      <c r="X17" s="14">
        <v>215.2</v>
      </c>
      <c r="Y17" s="14">
        <v>220.15</v>
      </c>
      <c r="Z17" s="14">
        <v>213</v>
      </c>
      <c r="AA17" s="14">
        <v>200.1</v>
      </c>
      <c r="AB17" s="14">
        <v>202.3</v>
      </c>
      <c r="AC17" s="14">
        <v>207</v>
      </c>
    </row>
    <row r="18" spans="1:29" x14ac:dyDescent="0.25">
      <c r="A18" s="9" t="s">
        <v>18</v>
      </c>
      <c r="B18" s="11"/>
      <c r="C18" s="11">
        <v>2.2247857613711273</v>
      </c>
      <c r="D18" s="11">
        <v>-0.11569910057236298</v>
      </c>
      <c r="E18" s="11">
        <v>6.934812760054427E-4</v>
      </c>
      <c r="F18" s="11">
        <v>-2.3331023331023253E-2</v>
      </c>
      <c r="G18" s="11">
        <v>-5.085146641438032E-2</v>
      </c>
      <c r="H18" s="11">
        <v>1.4702217792175372E-2</v>
      </c>
      <c r="I18" s="11">
        <v>1.719056974459697E-3</v>
      </c>
      <c r="J18" s="11">
        <v>-5.6386369208138139E-3</v>
      </c>
      <c r="K18" s="11">
        <v>7.7909270216962437E-2</v>
      </c>
      <c r="L18" s="11">
        <v>6.1985361390667938E-2</v>
      </c>
      <c r="M18" s="11">
        <v>7.4951539952616872E-2</v>
      </c>
      <c r="N18" s="11">
        <v>-0.18212783009416955</v>
      </c>
      <c r="O18" s="11">
        <v>-0.15825575698187155</v>
      </c>
      <c r="P18" s="11">
        <v>9.8952270081490101E-2</v>
      </c>
      <c r="Q18" s="11">
        <v>-6.488347457627118E-2</v>
      </c>
      <c r="R18" s="11">
        <v>7.7315208156329515E-2</v>
      </c>
      <c r="S18" s="11">
        <v>4.6529968454258795E-2</v>
      </c>
      <c r="T18" s="11">
        <v>-1.5071590052750564E-2</v>
      </c>
      <c r="U18" s="11">
        <v>-1.5302218821729729E-3</v>
      </c>
      <c r="V18" s="11">
        <v>-4.5210727969348628E-2</v>
      </c>
      <c r="W18" s="11">
        <v>0.14633493846976989</v>
      </c>
      <c r="X18" s="11">
        <v>4.4340723453908451E-3</v>
      </c>
      <c r="Y18" s="11">
        <v>2.3001858736059561E-2</v>
      </c>
      <c r="Z18" s="11">
        <v>-3.2477856007267797E-2</v>
      </c>
      <c r="AA18" s="11">
        <v>-6.0563380281690164E-2</v>
      </c>
      <c r="AB18" s="11">
        <v>1.0994502748625772E-2</v>
      </c>
      <c r="AC18" s="11">
        <v>2.3232822540780962E-2</v>
      </c>
    </row>
    <row r="19" spans="1:29" x14ac:dyDescent="0.25">
      <c r="A19" s="9" t="s">
        <v>19</v>
      </c>
      <c r="B19" s="5">
        <v>1.8</v>
      </c>
      <c r="C19" s="5">
        <v>6.55</v>
      </c>
      <c r="D19" s="5">
        <v>6.35</v>
      </c>
      <c r="E19" s="5">
        <v>6.6</v>
      </c>
      <c r="F19" s="5">
        <v>6.4</v>
      </c>
      <c r="G19" s="5">
        <v>6.35</v>
      </c>
      <c r="H19" s="5">
        <v>6.3</v>
      </c>
      <c r="I19" s="5">
        <v>6.4</v>
      </c>
      <c r="J19" s="5">
        <v>6.4</v>
      </c>
      <c r="K19" s="5">
        <v>6.35</v>
      </c>
      <c r="L19" s="5">
        <v>6.55</v>
      </c>
      <c r="M19" s="5">
        <v>6.4</v>
      </c>
      <c r="N19" s="5">
        <v>6.25</v>
      </c>
      <c r="O19" s="5">
        <v>6.35</v>
      </c>
      <c r="P19" s="5">
        <v>6.15</v>
      </c>
      <c r="Q19" s="5">
        <v>5.55</v>
      </c>
      <c r="R19" s="5">
        <v>6.2</v>
      </c>
      <c r="S19" s="5">
        <v>6.4</v>
      </c>
      <c r="T19" s="5">
        <v>6.2</v>
      </c>
      <c r="U19" s="5">
        <v>6.25</v>
      </c>
      <c r="V19" s="5">
        <v>5.6</v>
      </c>
      <c r="W19" s="5">
        <v>6.25</v>
      </c>
      <c r="X19" s="5">
        <v>6.25</v>
      </c>
      <c r="Y19" s="5">
        <v>6.2</v>
      </c>
      <c r="Z19" s="5">
        <v>6.15</v>
      </c>
      <c r="AA19" s="5">
        <v>5.8</v>
      </c>
      <c r="AB19" s="5">
        <v>5.75</v>
      </c>
      <c r="AC19" s="5">
        <v>6.1</v>
      </c>
    </row>
    <row r="20" spans="1:29" x14ac:dyDescent="0.25">
      <c r="A20" s="9" t="s">
        <v>20</v>
      </c>
      <c r="B20" s="11"/>
      <c r="C20" s="11">
        <v>2.6388888888888888</v>
      </c>
      <c r="D20" s="11">
        <v>-3.0534351145038195E-2</v>
      </c>
      <c r="E20" s="11">
        <v>3.937007874015748E-2</v>
      </c>
      <c r="F20" s="11">
        <v>-3.0303030303030196E-2</v>
      </c>
      <c r="G20" s="11">
        <v>-7.812500000000111E-3</v>
      </c>
      <c r="H20" s="11">
        <v>-7.8740157480314682E-3</v>
      </c>
      <c r="I20" s="11">
        <v>1.5873015873015959E-2</v>
      </c>
      <c r="J20" s="11">
        <v>0</v>
      </c>
      <c r="K20" s="11">
        <v>-7.812500000000111E-3</v>
      </c>
      <c r="L20" s="11">
        <v>3.1496062992126012E-2</v>
      </c>
      <c r="M20" s="11">
        <v>-2.2900763358778546E-2</v>
      </c>
      <c r="N20" s="11">
        <v>-2.3437500000000056E-2</v>
      </c>
      <c r="O20" s="11">
        <v>1.5999999999999945E-2</v>
      </c>
      <c r="P20" s="11">
        <v>-3.1496062992125873E-2</v>
      </c>
      <c r="Q20" s="11">
        <v>-9.7560975609756184E-2</v>
      </c>
      <c r="R20" s="11">
        <v>0.11711711711711718</v>
      </c>
      <c r="S20" s="11">
        <v>3.2258064516129059E-2</v>
      </c>
      <c r="T20" s="11">
        <v>-3.1250000000000028E-2</v>
      </c>
      <c r="U20" s="11">
        <v>8.0645161290322284E-3</v>
      </c>
      <c r="V20" s="11">
        <v>-0.10400000000000005</v>
      </c>
      <c r="W20" s="11">
        <v>0.11607142857142864</v>
      </c>
      <c r="X20" s="11">
        <v>0</v>
      </c>
      <c r="Y20" s="11">
        <v>-7.9999999999999724E-3</v>
      </c>
      <c r="Z20" s="11">
        <v>-8.0645161290322284E-3</v>
      </c>
      <c r="AA20" s="11">
        <v>-5.6910569105691138E-2</v>
      </c>
      <c r="AB20" s="11">
        <v>-8.6206896551723842E-3</v>
      </c>
      <c r="AC20" s="11">
        <v>6.0869565217391244E-2</v>
      </c>
    </row>
    <row r="21" spans="1:29" x14ac:dyDescent="0.25">
      <c r="A21" s="3" t="s">
        <v>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x14ac:dyDescent="0.25">
      <c r="A22" s="9" t="s">
        <v>15</v>
      </c>
      <c r="B22" s="10">
        <v>180.248622686353</v>
      </c>
      <c r="C22" s="10">
        <v>188.81071379951501</v>
      </c>
      <c r="D22" s="10">
        <v>185.56633737634601</v>
      </c>
      <c r="E22" s="10">
        <v>189.896925592369</v>
      </c>
      <c r="F22" s="10">
        <v>194.51988929474601</v>
      </c>
      <c r="G22" s="10">
        <v>201.18904516486199</v>
      </c>
      <c r="H22" s="10">
        <v>187.731121964663</v>
      </c>
      <c r="I22" s="10">
        <v>176.40153559823199</v>
      </c>
      <c r="J22" s="10">
        <v>202.00568137241299</v>
      </c>
      <c r="K22" s="10">
        <v>198.35217906381899</v>
      </c>
      <c r="L22" s="10">
        <v>201.60075717693101</v>
      </c>
      <c r="M22" s="10">
        <v>183.278894571248</v>
      </c>
      <c r="N22" s="10">
        <v>183.698217814435</v>
      </c>
      <c r="O22" s="10">
        <v>200.68678523475899</v>
      </c>
      <c r="P22" s="10">
        <v>189.02982128516999</v>
      </c>
      <c r="Q22" s="10">
        <v>192.293671518613</v>
      </c>
      <c r="R22" s="10">
        <v>199.022106634447</v>
      </c>
      <c r="S22" s="10">
        <v>207.94084396597901</v>
      </c>
      <c r="T22" s="10">
        <v>213.69509605580299</v>
      </c>
      <c r="U22" s="10">
        <v>209.26153145882299</v>
      </c>
      <c r="V22" s="10">
        <v>211.33949276361301</v>
      </c>
      <c r="W22" s="10">
        <v>221.93906512472199</v>
      </c>
      <c r="X22" s="10">
        <v>228.18218075786399</v>
      </c>
      <c r="Y22" s="10">
        <v>217.83729058117001</v>
      </c>
      <c r="Z22" s="10">
        <v>218.021145145585</v>
      </c>
      <c r="AA22" s="10">
        <v>220.31738283964401</v>
      </c>
      <c r="AB22" s="10">
        <v>203.900571082227</v>
      </c>
      <c r="AC22" s="10">
        <v>206.87790116820099</v>
      </c>
    </row>
    <row r="23" spans="1:29" x14ac:dyDescent="0.25">
      <c r="A23" s="9" t="s">
        <v>16</v>
      </c>
      <c r="B23" s="11"/>
      <c r="C23" s="11">
        <v>4.7501561929051375E-2</v>
      </c>
      <c r="D23" s="11">
        <v>-1.7183222063415209E-2</v>
      </c>
      <c r="E23" s="11">
        <v>2.3337143348581307E-2</v>
      </c>
      <c r="F23" s="11">
        <v>2.4344594774012393E-2</v>
      </c>
      <c r="G23" s="11">
        <v>3.4285213169181671E-2</v>
      </c>
      <c r="H23" s="11">
        <v>-6.6891928380946652E-2</v>
      </c>
      <c r="I23" s="11">
        <v>-6.0350070078223933E-2</v>
      </c>
      <c r="J23" s="11">
        <v>0.14514695514043829</v>
      </c>
      <c r="K23" s="11">
        <v>-1.8086136408502727E-2</v>
      </c>
      <c r="L23" s="11">
        <v>1.6377829214907699E-2</v>
      </c>
      <c r="M23" s="11">
        <v>-9.0881913650766602E-2</v>
      </c>
      <c r="N23" s="11">
        <v>2.2878970552934362E-3</v>
      </c>
      <c r="O23" s="11">
        <v>9.2480850508224299E-2</v>
      </c>
      <c r="P23" s="11">
        <v>-5.8085358913657112E-2</v>
      </c>
      <c r="Q23" s="11">
        <v>1.726632449447842E-2</v>
      </c>
      <c r="R23" s="11">
        <v>3.4990413687029355E-2</v>
      </c>
      <c r="S23" s="11">
        <v>4.48127973437316E-2</v>
      </c>
      <c r="T23" s="11">
        <v>2.767254369115394E-2</v>
      </c>
      <c r="U23" s="11">
        <v>-2.0747151800911016E-2</v>
      </c>
      <c r="V23" s="11">
        <v>9.9299727489517552E-3</v>
      </c>
      <c r="W23" s="11">
        <v>5.0154243404779975E-2</v>
      </c>
      <c r="X23" s="11">
        <v>2.8129863616545309E-2</v>
      </c>
      <c r="Y23" s="11">
        <v>-4.5336100051000396E-2</v>
      </c>
      <c r="Z23" s="11">
        <v>8.4399950038158687E-4</v>
      </c>
      <c r="AA23" s="11">
        <v>1.0532178851393927E-2</v>
      </c>
      <c r="AB23" s="11">
        <v>-7.451437351797989E-2</v>
      </c>
      <c r="AC23" s="11">
        <v>1.4601872227093081E-2</v>
      </c>
    </row>
    <row r="24" spans="1:29" x14ac:dyDescent="0.25">
      <c r="A24" s="9" t="s">
        <v>17</v>
      </c>
      <c r="B24" s="14">
        <v>78.097560975609696</v>
      </c>
      <c r="C24" s="14">
        <v>183.60975609755999</v>
      </c>
      <c r="D24" s="14">
        <v>183.365853658536</v>
      </c>
      <c r="E24" s="14">
        <v>178.75609756097501</v>
      </c>
      <c r="F24" s="14">
        <v>180.14634146341399</v>
      </c>
      <c r="G24" s="14">
        <v>182.951219512195</v>
      </c>
      <c r="H24" s="14">
        <v>184.68292682926801</v>
      </c>
      <c r="I24" s="14">
        <v>171.09756097560901</v>
      </c>
      <c r="J24" s="14">
        <v>182.414634146341</v>
      </c>
      <c r="K24" s="14">
        <v>200.87804878048701</v>
      </c>
      <c r="L24" s="14">
        <v>216.243902439024</v>
      </c>
      <c r="M24" s="14">
        <v>232.87804878048701</v>
      </c>
      <c r="N24" s="14">
        <v>181.46341463414601</v>
      </c>
      <c r="O24" s="14">
        <v>168.34146341463401</v>
      </c>
      <c r="P24" s="14">
        <v>165.26829268292599</v>
      </c>
      <c r="Q24" s="14">
        <v>181.170731707317</v>
      </c>
      <c r="R24" s="14">
        <v>175.70731707317</v>
      </c>
      <c r="S24" s="14">
        <v>186.73170731707299</v>
      </c>
      <c r="T24" s="14">
        <v>189.07317073170699</v>
      </c>
      <c r="U24" s="14">
        <v>188.60975609755999</v>
      </c>
      <c r="V24" s="14">
        <v>185.21951219512101</v>
      </c>
      <c r="W24" s="14">
        <v>232.63414634146301</v>
      </c>
      <c r="X24" s="14">
        <v>228.585365853658</v>
      </c>
      <c r="Y24" s="14">
        <v>220.19512195121899</v>
      </c>
      <c r="Z24" s="14">
        <v>221.487804878048</v>
      </c>
      <c r="AA24" s="14">
        <v>215.56097560975601</v>
      </c>
      <c r="AB24" s="14">
        <v>202.63414634146301</v>
      </c>
      <c r="AC24" s="14">
        <v>213.60975609755999</v>
      </c>
    </row>
    <row r="25" spans="1:29" x14ac:dyDescent="0.25">
      <c r="A25" s="9" t="s">
        <v>18</v>
      </c>
      <c r="B25" s="11"/>
      <c r="C25" s="11">
        <v>1.3510306058713197</v>
      </c>
      <c r="D25" s="11">
        <v>-1.3283740701360211E-3</v>
      </c>
      <c r="E25" s="11">
        <v>-2.5139664804469431E-2</v>
      </c>
      <c r="F25" s="11">
        <v>7.7773229635691712E-3</v>
      </c>
      <c r="G25" s="11">
        <v>1.5569997292177317E-2</v>
      </c>
      <c r="H25" s="11">
        <v>9.465404612717469E-3</v>
      </c>
      <c r="I25" s="11">
        <v>-7.3560486001059133E-2</v>
      </c>
      <c r="J25" s="11">
        <v>6.6143977191733927E-2</v>
      </c>
      <c r="K25" s="11">
        <v>0.10121674020590829</v>
      </c>
      <c r="L25" s="11">
        <v>7.649344341913783E-2</v>
      </c>
      <c r="M25" s="11">
        <v>7.6923076923075179E-2</v>
      </c>
      <c r="N25" s="11">
        <v>-0.22077922077921955</v>
      </c>
      <c r="O25" s="11">
        <v>-7.2311827956988303E-2</v>
      </c>
      <c r="P25" s="11">
        <v>-1.8255578093310465E-2</v>
      </c>
      <c r="Q25" s="11">
        <v>9.6221959858328654E-2</v>
      </c>
      <c r="R25" s="11">
        <v>-3.0156165858915871E-2</v>
      </c>
      <c r="S25" s="11">
        <v>6.2742920599670224E-2</v>
      </c>
      <c r="T25" s="11">
        <v>1.2539184952977319E-2</v>
      </c>
      <c r="U25" s="11">
        <v>-2.4509803921603499E-3</v>
      </c>
      <c r="V25" s="11">
        <v>-1.7974912711754686E-2</v>
      </c>
      <c r="W25" s="11">
        <v>0.25599157229392044</v>
      </c>
      <c r="X25" s="11">
        <v>-1.7404067938771802E-2</v>
      </c>
      <c r="Y25" s="11">
        <v>-3.6705078958600111E-2</v>
      </c>
      <c r="Z25" s="11">
        <v>5.870624723082544E-3</v>
      </c>
      <c r="AA25" s="11">
        <v>-2.6759167492563827E-2</v>
      </c>
      <c r="AB25" s="11">
        <v>-5.9968318624124627E-2</v>
      </c>
      <c r="AC25" s="11">
        <v>5.4164660568124377E-2</v>
      </c>
    </row>
    <row r="26" spans="1:29" x14ac:dyDescent="0.25">
      <c r="A26" s="9" t="s">
        <v>19</v>
      </c>
      <c r="B26" s="5">
        <v>2.3658536585365799</v>
      </c>
      <c r="C26" s="5">
        <v>6.2682926829268197</v>
      </c>
      <c r="D26" s="5">
        <v>6.2682926829268197</v>
      </c>
      <c r="E26" s="5">
        <v>6.2195121951219496</v>
      </c>
      <c r="F26" s="5">
        <v>6.1707317073170698</v>
      </c>
      <c r="G26" s="5">
        <v>6.2926829268292597</v>
      </c>
      <c r="H26" s="5">
        <v>6.2195121951219496</v>
      </c>
      <c r="I26" s="5">
        <v>5.3658536585365804</v>
      </c>
      <c r="J26" s="5">
        <v>6.1463414634146298</v>
      </c>
      <c r="K26" s="5">
        <v>6.2682926829268197</v>
      </c>
      <c r="L26" s="5">
        <v>6.1951219512195097</v>
      </c>
      <c r="M26" s="5">
        <v>6.3170731707316996</v>
      </c>
      <c r="N26" s="5">
        <v>6.1219512195121899</v>
      </c>
      <c r="O26" s="5">
        <v>5.9756097560975601</v>
      </c>
      <c r="P26" s="5">
        <v>5.3902439024390203</v>
      </c>
      <c r="Q26" s="5">
        <v>5.8780487804878003</v>
      </c>
      <c r="R26" s="5">
        <v>6.07317073170731</v>
      </c>
      <c r="S26" s="5">
        <v>5.8536585365853604</v>
      </c>
      <c r="T26" s="5">
        <v>6.0243902439024302</v>
      </c>
      <c r="U26" s="5">
        <v>5.9756097560975601</v>
      </c>
      <c r="V26" s="5">
        <v>5.1951219512195097</v>
      </c>
      <c r="W26" s="5">
        <v>5.9024390243902403</v>
      </c>
      <c r="X26" s="5">
        <v>6.0243902439024302</v>
      </c>
      <c r="Y26" s="5">
        <v>6.0487804878048701</v>
      </c>
      <c r="Z26" s="5">
        <v>6.07317073170731</v>
      </c>
      <c r="AA26" s="5">
        <v>6.09756097560975</v>
      </c>
      <c r="AB26" s="5">
        <v>5.3170731707316996</v>
      </c>
      <c r="AC26" s="5">
        <v>6.0243902439024302</v>
      </c>
    </row>
    <row r="27" spans="1:29" x14ac:dyDescent="0.25">
      <c r="A27" s="9" t="s">
        <v>20</v>
      </c>
      <c r="B27" s="11"/>
      <c r="C27" s="11">
        <v>1.6494845360824764</v>
      </c>
      <c r="D27" s="11">
        <v>0</v>
      </c>
      <c r="E27" s="11">
        <v>-7.7821011673139184E-3</v>
      </c>
      <c r="F27" s="11">
        <v>-7.8431372549022556E-3</v>
      </c>
      <c r="G27" s="11">
        <v>1.9762845849801536E-2</v>
      </c>
      <c r="H27" s="11">
        <v>-1.1627906976743083E-2</v>
      </c>
      <c r="I27" s="11">
        <v>-0.13725490196078491</v>
      </c>
      <c r="J27" s="11">
        <v>0.14545454545454573</v>
      </c>
      <c r="K27" s="11">
        <v>1.9841269841269008E-2</v>
      </c>
      <c r="L27" s="11">
        <v>-1.1673151750971658E-2</v>
      </c>
      <c r="M27" s="11">
        <v>1.9685039370077904E-2</v>
      </c>
      <c r="N27" s="11">
        <v>-3.0888030888030531E-2</v>
      </c>
      <c r="O27" s="11">
        <v>-2.3904382470118838E-2</v>
      </c>
      <c r="P27" s="11">
        <v>-9.7959183673469938E-2</v>
      </c>
      <c r="Q27" s="11">
        <v>9.049773755656107E-2</v>
      </c>
      <c r="R27" s="11">
        <v>3.3195020746887571E-2</v>
      </c>
      <c r="S27" s="11">
        <v>-3.6144578313252795E-2</v>
      </c>
      <c r="T27" s="11">
        <v>2.9166666666666112E-2</v>
      </c>
      <c r="U27" s="11">
        <v>-8.0971659919015261E-3</v>
      </c>
      <c r="V27" s="11">
        <v>-0.13061224489795947</v>
      </c>
      <c r="W27" s="11">
        <v>0.13615023474178389</v>
      </c>
      <c r="X27" s="11">
        <v>2.0661157024792518E-2</v>
      </c>
      <c r="Y27" s="11">
        <v>4.048582995951574E-3</v>
      </c>
      <c r="Z27" s="11">
        <v>4.032258064516285E-3</v>
      </c>
      <c r="AA27" s="11">
        <v>4.0160642570282673E-3</v>
      </c>
      <c r="AB27" s="11">
        <v>-0.12800000000000039</v>
      </c>
      <c r="AC27" s="11">
        <v>0.1330275229357798</v>
      </c>
    </row>
    <row r="28" spans="1:29" x14ac:dyDescent="0.25">
      <c r="A28" s="3" t="s">
        <v>14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x14ac:dyDescent="0.25">
      <c r="A29" s="9" t="s">
        <v>15</v>
      </c>
      <c r="B29" s="10">
        <v>144.50075373108501</v>
      </c>
      <c r="C29" s="10">
        <v>160.17116499740499</v>
      </c>
      <c r="D29" s="10">
        <v>164.87151196332599</v>
      </c>
      <c r="E29" s="10">
        <v>165.08271751183599</v>
      </c>
      <c r="F29" s="10">
        <v>161.203162462911</v>
      </c>
      <c r="G29" s="10">
        <v>175.98482160217401</v>
      </c>
      <c r="H29" s="10">
        <v>171.05681112046699</v>
      </c>
      <c r="I29" s="10">
        <v>169.558614694808</v>
      </c>
      <c r="J29" s="10">
        <v>176.07132669284599</v>
      </c>
      <c r="K29" s="10">
        <v>166.40225619985799</v>
      </c>
      <c r="L29" s="10">
        <v>166.43705136819599</v>
      </c>
      <c r="M29" s="10">
        <v>167.52473860355201</v>
      </c>
      <c r="N29" s="10">
        <v>174.39086570372899</v>
      </c>
      <c r="O29" s="10">
        <v>191.38101678496901</v>
      </c>
      <c r="P29" s="10">
        <v>184.38114504115501</v>
      </c>
      <c r="Q29" s="10">
        <v>187.18721067620601</v>
      </c>
      <c r="R29" s="10">
        <v>183.91954565079999</v>
      </c>
      <c r="S29" s="10">
        <v>192.86953179835899</v>
      </c>
      <c r="T29" s="10">
        <v>192.79458088152001</v>
      </c>
      <c r="U29" s="10">
        <v>189.86466919489101</v>
      </c>
      <c r="V29" s="10">
        <v>187.62926835152501</v>
      </c>
      <c r="W29" s="10">
        <v>189.38757190888401</v>
      </c>
      <c r="X29" s="10">
        <v>193.385829117274</v>
      </c>
      <c r="Y29" s="10">
        <v>189.91949430068101</v>
      </c>
      <c r="Z29" s="10">
        <v>194.57295358385699</v>
      </c>
      <c r="AA29" s="10">
        <v>188.32946603218301</v>
      </c>
      <c r="AB29" s="10">
        <v>170.236404665755</v>
      </c>
      <c r="AC29" s="10">
        <v>183.407546777096</v>
      </c>
    </row>
    <row r="30" spans="1:29" x14ac:dyDescent="0.25">
      <c r="A30" s="9" t="s">
        <v>16</v>
      </c>
      <c r="B30" s="11"/>
      <c r="C30" s="11">
        <v>0.10844518704367806</v>
      </c>
      <c r="D30" s="11">
        <v>2.9345774977644401E-2</v>
      </c>
      <c r="E30" s="11">
        <v>1.2810311860122273E-3</v>
      </c>
      <c r="F30" s="11">
        <v>-2.3500673525360675E-2</v>
      </c>
      <c r="G30" s="11">
        <v>9.1695838427883952E-2</v>
      </c>
      <c r="H30" s="11">
        <v>-2.8002474513666477E-2</v>
      </c>
      <c r="I30" s="11">
        <v>-8.7584727895101602E-3</v>
      </c>
      <c r="J30" s="11">
        <v>3.8409797165188858E-2</v>
      </c>
      <c r="K30" s="11">
        <v>-5.4915645122931116E-2</v>
      </c>
      <c r="L30" s="11">
        <v>2.0910274375256419E-4</v>
      </c>
      <c r="M30" s="11">
        <v>6.5351268026841393E-3</v>
      </c>
      <c r="N30" s="11">
        <v>4.0985750268357081E-2</v>
      </c>
      <c r="O30" s="11">
        <v>9.7425693786648337E-2</v>
      </c>
      <c r="P30" s="11">
        <v>-3.6575580281710388E-2</v>
      </c>
      <c r="Q30" s="11">
        <v>1.5218831808559751E-2</v>
      </c>
      <c r="R30" s="11">
        <v>-1.7456668185832323E-2</v>
      </c>
      <c r="S30" s="11">
        <v>4.8662506836287811E-2</v>
      </c>
      <c r="T30" s="11">
        <v>-3.8860941974674338E-4</v>
      </c>
      <c r="U30" s="11">
        <v>-1.5197064529679628E-2</v>
      </c>
      <c r="V30" s="11">
        <v>-1.1773653586236284E-2</v>
      </c>
      <c r="W30" s="11">
        <v>9.3711582036593733E-3</v>
      </c>
      <c r="X30" s="11">
        <v>2.1111507835971322E-2</v>
      </c>
      <c r="Y30" s="11">
        <v>-1.7924450992171295E-2</v>
      </c>
      <c r="Z30" s="11">
        <v>2.4502272925224878E-2</v>
      </c>
      <c r="AA30" s="11">
        <v>-3.2088157355247032E-2</v>
      </c>
      <c r="AB30" s="11">
        <v>-9.6071325149597875E-2</v>
      </c>
      <c r="AC30" s="11">
        <v>7.7369714998395539E-2</v>
      </c>
    </row>
    <row r="31" spans="1:29" x14ac:dyDescent="0.25">
      <c r="A31" s="9" t="s">
        <v>17</v>
      </c>
      <c r="B31" s="14">
        <v>99.956521739130395</v>
      </c>
      <c r="C31" s="14">
        <v>244.91304347825999</v>
      </c>
      <c r="D31" s="14">
        <v>218.78260869565199</v>
      </c>
      <c r="E31" s="14">
        <v>231.608695652173</v>
      </c>
      <c r="F31" s="14">
        <v>237.869565217391</v>
      </c>
      <c r="G31" s="14">
        <v>237.608695652173</v>
      </c>
      <c r="H31" s="14">
        <v>236.39130434782601</v>
      </c>
      <c r="I31" s="14">
        <v>217.39130434782601</v>
      </c>
      <c r="J31" s="14">
        <v>242.95652173913001</v>
      </c>
      <c r="K31" s="14">
        <v>242.34782608695599</v>
      </c>
      <c r="L31" s="14">
        <v>260.52173913043401</v>
      </c>
      <c r="M31" s="14">
        <v>299.65217391304299</v>
      </c>
      <c r="N31" s="14">
        <v>215.04347826086899</v>
      </c>
      <c r="O31" s="14">
        <v>193.565217391304</v>
      </c>
      <c r="P31" s="14">
        <v>183.08695652173901</v>
      </c>
      <c r="Q31" s="14">
        <v>233.39130434782601</v>
      </c>
      <c r="R31" s="14">
        <v>245.21739130434699</v>
      </c>
      <c r="S31" s="14">
        <v>259</v>
      </c>
      <c r="T31" s="14">
        <v>274.78260869565202</v>
      </c>
      <c r="U31" s="14">
        <v>277.86956521739103</v>
      </c>
      <c r="V31" s="14">
        <v>252.95652173913001</v>
      </c>
      <c r="W31" s="14">
        <v>296.56521739130397</v>
      </c>
      <c r="X31" s="14">
        <v>283.95652173912998</v>
      </c>
      <c r="Y31" s="14">
        <v>271.08695652173901</v>
      </c>
      <c r="Z31" s="14">
        <v>270.86956521739103</v>
      </c>
      <c r="AA31" s="14">
        <v>269.47826086956502</v>
      </c>
      <c r="AB31" s="14">
        <v>235.565217391304</v>
      </c>
      <c r="AC31" s="14">
        <v>264.34782608695599</v>
      </c>
    </row>
    <row r="32" spans="1:29" x14ac:dyDescent="0.25">
      <c r="A32" s="9" t="s">
        <v>18</v>
      </c>
      <c r="B32" s="11"/>
      <c r="C32" s="11">
        <v>1.4501957372770691</v>
      </c>
      <c r="D32" s="11">
        <v>-0.10669270371027628</v>
      </c>
      <c r="E32" s="11">
        <v>5.8624801271856812E-2</v>
      </c>
      <c r="F32" s="11">
        <v>2.7032100619488381E-2</v>
      </c>
      <c r="G32" s="11">
        <v>-1.0966916468678574E-3</v>
      </c>
      <c r="H32" s="11">
        <v>-5.1235132662362064E-3</v>
      </c>
      <c r="I32" s="11">
        <v>-8.0375206915578465E-2</v>
      </c>
      <c r="J32" s="11">
        <v>0.11759999999999846</v>
      </c>
      <c r="K32" s="11">
        <v>-2.5053686471013773E-3</v>
      </c>
      <c r="L32" s="11">
        <v>7.4991029781125845E-2</v>
      </c>
      <c r="M32" s="11">
        <v>0.15020026702269842</v>
      </c>
      <c r="N32" s="11">
        <v>-0.28235635519442903</v>
      </c>
      <c r="O32" s="11">
        <v>-9.9878689850383368E-2</v>
      </c>
      <c r="P32" s="11">
        <v>-5.413297394429363E-2</v>
      </c>
      <c r="Q32" s="11">
        <v>0.27475658988363849</v>
      </c>
      <c r="R32" s="11">
        <v>5.0670640834572032E-2</v>
      </c>
      <c r="S32" s="11">
        <v>5.6205673758868854E-2</v>
      </c>
      <c r="T32" s="11">
        <v>6.093671311062554E-2</v>
      </c>
      <c r="U32" s="11">
        <v>1.1234177215189448E-2</v>
      </c>
      <c r="V32" s="11">
        <v>-8.9657330621186665E-2</v>
      </c>
      <c r="W32" s="11">
        <v>0.17239601237538721</v>
      </c>
      <c r="X32" s="11">
        <v>-4.2515760152470633E-2</v>
      </c>
      <c r="Y32" s="11">
        <v>-4.5322308987902737E-2</v>
      </c>
      <c r="Z32" s="11">
        <v>-8.0192461908638977E-4</v>
      </c>
      <c r="AA32" s="11">
        <v>-5.1364365971104673E-3</v>
      </c>
      <c r="AB32" s="11">
        <v>-0.12584704743465697</v>
      </c>
      <c r="AC32" s="11">
        <v>0.12218530823181925</v>
      </c>
    </row>
    <row r="33" spans="1:29" x14ac:dyDescent="0.25">
      <c r="A33" s="9" t="s">
        <v>19</v>
      </c>
      <c r="B33" s="5">
        <v>2.2608695652173898</v>
      </c>
      <c r="C33" s="5">
        <v>6.2173913043478199</v>
      </c>
      <c r="D33" s="5">
        <v>6.3478260869565197</v>
      </c>
      <c r="E33" s="5">
        <v>6.3043478260869499</v>
      </c>
      <c r="F33" s="5">
        <v>6.4782608695652097</v>
      </c>
      <c r="G33" s="5">
        <v>6.2608695652173898</v>
      </c>
      <c r="H33" s="5">
        <v>6.3913043478260798</v>
      </c>
      <c r="I33" s="5">
        <v>5.7391304347826004</v>
      </c>
      <c r="J33" s="5">
        <v>6.4347826086956497</v>
      </c>
      <c r="K33" s="5">
        <v>6.4347826086956497</v>
      </c>
      <c r="L33" s="5">
        <v>6.3043478260869499</v>
      </c>
      <c r="M33" s="5">
        <v>6.3478260869565197</v>
      </c>
      <c r="N33" s="5">
        <v>6.2608695652173898</v>
      </c>
      <c r="O33" s="5">
        <v>6.1739130434782599</v>
      </c>
      <c r="P33" s="5">
        <v>5.5652173913043397</v>
      </c>
      <c r="Q33" s="5">
        <v>5.8695652173913002</v>
      </c>
      <c r="R33" s="5">
        <v>6.0869565217391299</v>
      </c>
      <c r="S33" s="5">
        <v>6.13043478260869</v>
      </c>
      <c r="T33" s="5">
        <v>6.3043478260869499</v>
      </c>
      <c r="U33" s="5">
        <v>6.2173913043478199</v>
      </c>
      <c r="V33" s="5">
        <v>5.5652173913043397</v>
      </c>
      <c r="W33" s="5">
        <v>6.1739130434782599</v>
      </c>
      <c r="X33" s="5">
        <v>6.2608695652173898</v>
      </c>
      <c r="Y33" s="5">
        <v>6.2173913043478199</v>
      </c>
      <c r="Z33" s="5">
        <v>6.3043478260869499</v>
      </c>
      <c r="AA33" s="5">
        <v>6.3043478260869499</v>
      </c>
      <c r="AB33" s="5">
        <v>5.7826086956521703</v>
      </c>
      <c r="AC33" s="5">
        <v>6.1739130434782599</v>
      </c>
    </row>
    <row r="34" spans="1:29" x14ac:dyDescent="0.25">
      <c r="A34" s="9" t="s">
        <v>20</v>
      </c>
      <c r="B34" s="11"/>
      <c r="C34" s="11">
        <v>1.7499999999999991</v>
      </c>
      <c r="D34" s="11">
        <v>2.0979020979021663E-2</v>
      </c>
      <c r="E34" s="11">
        <v>-6.8493150684938832E-3</v>
      </c>
      <c r="F34" s="11">
        <v>2.7586206896551595E-2</v>
      </c>
      <c r="G34" s="11">
        <v>-3.3557046979864863E-2</v>
      </c>
      <c r="H34" s="11">
        <v>2.0833333333332437E-2</v>
      </c>
      <c r="I34" s="11">
        <v>-0.10204081632653091</v>
      </c>
      <c r="J34" s="11">
        <v>0.1212121212121224</v>
      </c>
      <c r="K34" s="11">
        <v>0</v>
      </c>
      <c r="L34" s="11">
        <v>-2.027027027027092E-2</v>
      </c>
      <c r="M34" s="11">
        <v>6.8965517241386734E-3</v>
      </c>
      <c r="N34" s="11">
        <v>-1.3698630136986226E-2</v>
      </c>
      <c r="O34" s="11">
        <v>-1.3888888888888812E-2</v>
      </c>
      <c r="P34" s="11">
        <v>-9.8591549295775821E-2</v>
      </c>
      <c r="Q34" s="11">
        <v>5.4687500000000805E-2</v>
      </c>
      <c r="R34" s="11">
        <v>3.703703703703768E-2</v>
      </c>
      <c r="S34" s="11">
        <v>7.1428571428562996E-3</v>
      </c>
      <c r="T34" s="11">
        <v>2.8368794326240999E-2</v>
      </c>
      <c r="U34" s="11">
        <v>-1.3793103448275798E-2</v>
      </c>
      <c r="V34" s="11">
        <v>-0.10489510489510533</v>
      </c>
      <c r="W34" s="11">
        <v>0.10937500000000144</v>
      </c>
      <c r="X34" s="11">
        <v>1.4084507042253442E-2</v>
      </c>
      <c r="Y34" s="11">
        <v>-6.9444444444451865E-3</v>
      </c>
      <c r="Z34" s="11">
        <v>1.3986013986013918E-2</v>
      </c>
      <c r="AA34" s="11">
        <v>0</v>
      </c>
      <c r="AB34" s="11">
        <v>-8.2758620689654783E-2</v>
      </c>
      <c r="AC34" s="11">
        <v>6.7669172932331323E-2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2DEA34-3D53-4C8C-8B34-6BFFBF92B981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200f0e4-6e70-4904-b434-06d54f394806"/>
    <ds:schemaRef ds:uri="a3a08482-29e5-46d2-be92-c0884da978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Colin Siren</cp:lastModifiedBy>
  <cp:lastPrinted>2020-03-30T12:43:26Z</cp:lastPrinted>
  <dcterms:created xsi:type="dcterms:W3CDTF">2020-03-23T16:19:59Z</dcterms:created>
  <dcterms:modified xsi:type="dcterms:W3CDTF">2020-07-15T18:55:51Z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