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kynetecusainc.sharepoint.com/sites/USAH-CanadaColin/Shared Documents/Products/PetTrak Canada/_COVID Weekly Tracker/"/>
    </mc:Choice>
  </mc:AlternateContent>
  <xr:revisionPtr revIDLastSave="2" documentId="8_{7C49C274-3868-44AB-BDDE-24142E7E2C4A}" xr6:coauthVersionLast="45" xr6:coauthVersionMax="45" xr10:uidLastSave="{04A2B5A3-CC83-4D58-BA5E-12E7AF587D67}"/>
  <bookViews>
    <workbookView xWindow="4075" yWindow="1236" windowWidth="27225" windowHeight="15813" xr2:uid="{9418DE7B-760E-4487-ACA7-B540337E8E9F}"/>
  </bookViews>
  <sheets>
    <sheet name="Weekly National Report" sheetId="2" r:id="rId1"/>
    <sheet name="Weekly Province Report" sheetId="4" r:id="rId2"/>
  </sheets>
  <definedNames>
    <definedName name="_xlnm.Print_Area" localSheetId="0">'Weekly National Report'!$A$1:$W$96</definedName>
    <definedName name="_xlnm.Print_Area" localSheetId="1">'Weekly Province Report'!$A$1:$Y$29</definedName>
    <definedName name="_xlnm.Print_Titles" localSheetId="1">'Weekly Province Report'!$1:$13</definedName>
  </definedNames>
  <calcPr calcId="191029"/>
  <pivotCaches>
    <pivotCache cacheId="34" r:id="rId3"/>
    <pivotCache cacheId="3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7" i="2" l="1"/>
  <c r="AD33" i="2"/>
  <c r="AD32" i="2"/>
  <c r="AD39" i="2"/>
  <c r="AD60" i="2"/>
  <c r="AD65" i="2"/>
  <c r="AD87" i="2"/>
  <c r="AD93" i="2"/>
  <c r="AD92" i="2"/>
  <c r="AC33" i="2" l="1"/>
  <c r="AC32" i="2"/>
  <c r="AC39" i="2"/>
  <c r="AC65" i="2"/>
  <c r="AC93" i="2"/>
  <c r="AC92" i="2"/>
  <c r="AB93" i="2" l="1"/>
  <c r="AB92" i="2"/>
  <c r="AB65" i="2"/>
  <c r="AB39" i="2"/>
  <c r="AB33" i="2"/>
  <c r="AB32" i="2"/>
  <c r="AA33" i="2" l="1"/>
  <c r="AA32" i="2"/>
  <c r="AA39" i="2" l="1"/>
  <c r="AA65" i="2"/>
  <c r="AA93" i="2"/>
  <c r="AA92" i="2"/>
  <c r="Z33" i="2" l="1"/>
  <c r="Z32" i="2"/>
  <c r="Z39" i="2"/>
  <c r="Z65" i="2"/>
  <c r="Z93" i="2"/>
  <c r="Z92" i="2"/>
  <c r="Y93" i="2" l="1"/>
  <c r="Y92" i="2"/>
  <c r="Y65" i="2"/>
  <c r="Y39" i="2"/>
  <c r="Y33" i="2"/>
  <c r="Y32" i="2"/>
  <c r="X93" i="2"/>
  <c r="X92" i="2"/>
  <c r="C87" i="2"/>
  <c r="D87" i="2" s="1"/>
  <c r="E87" i="2" s="1"/>
  <c r="F87" i="2" s="1"/>
  <c r="G87" i="2" s="1"/>
  <c r="H87" i="2" s="1"/>
  <c r="I87" i="2" s="1"/>
  <c r="J87" i="2" s="1"/>
  <c r="K87" i="2" s="1"/>
  <c r="L87" i="2" s="1"/>
  <c r="M87" i="2" s="1"/>
  <c r="N87" i="2" s="1"/>
  <c r="O87" i="2" s="1"/>
  <c r="P87" i="2" s="1"/>
  <c r="Q87" i="2" s="1"/>
  <c r="R87" i="2" s="1"/>
  <c r="S87" i="2" s="1"/>
  <c r="T87" i="2" s="1"/>
  <c r="U87" i="2" s="1"/>
  <c r="V87" i="2" s="1"/>
  <c r="W87" i="2" s="1"/>
  <c r="X87" i="2" s="1"/>
  <c r="Y87" i="2" s="1"/>
  <c r="Z87" i="2" s="1"/>
  <c r="AA87" i="2" s="1"/>
  <c r="AB87" i="2" s="1"/>
  <c r="AC87" i="2" s="1"/>
  <c r="D60" i="2"/>
  <c r="E60" i="2" s="1"/>
  <c r="F60" i="2" s="1"/>
  <c r="G60" i="2" s="1"/>
  <c r="H60" i="2" s="1"/>
  <c r="I60" i="2" s="1"/>
  <c r="J60" i="2" s="1"/>
  <c r="K60" i="2" s="1"/>
  <c r="L60" i="2" s="1"/>
  <c r="M60" i="2" s="1"/>
  <c r="N60" i="2" s="1"/>
  <c r="O60" i="2" s="1"/>
  <c r="P60" i="2" s="1"/>
  <c r="Q60" i="2" s="1"/>
  <c r="R60" i="2" s="1"/>
  <c r="S60" i="2" s="1"/>
  <c r="T60" i="2" s="1"/>
  <c r="U60" i="2" s="1"/>
  <c r="V60" i="2" s="1"/>
  <c r="W60" i="2" s="1"/>
  <c r="X60" i="2" s="1"/>
  <c r="Y60" i="2" s="1"/>
  <c r="Z60" i="2" s="1"/>
  <c r="AA60" i="2" s="1"/>
  <c r="AB60" i="2" s="1"/>
  <c r="AC60" i="2" s="1"/>
  <c r="C60" i="2"/>
  <c r="X65" i="2"/>
  <c r="D27" i="2"/>
  <c r="E27" i="2"/>
  <c r="F27" i="2" s="1"/>
  <c r="G27" i="2" s="1"/>
  <c r="H27" i="2" s="1"/>
  <c r="I27" i="2" s="1"/>
  <c r="J27" i="2" s="1"/>
  <c r="K27" i="2" s="1"/>
  <c r="L27" i="2" s="1"/>
  <c r="M27" i="2" s="1"/>
  <c r="N27" i="2" s="1"/>
  <c r="O27" i="2" s="1"/>
  <c r="P27" i="2" s="1"/>
  <c r="Q27" i="2" s="1"/>
  <c r="R27" i="2" s="1"/>
  <c r="S27" i="2" s="1"/>
  <c r="T27" i="2" s="1"/>
  <c r="U27" i="2" s="1"/>
  <c r="V27" i="2" s="1"/>
  <c r="W27" i="2" s="1"/>
  <c r="X27" i="2" s="1"/>
  <c r="Y27" i="2" s="1"/>
  <c r="Z27" i="2" s="1"/>
  <c r="AA27" i="2" s="1"/>
  <c r="AB27" i="2" s="1"/>
  <c r="AC27" i="2" s="1"/>
  <c r="C27" i="2"/>
  <c r="X39" i="2"/>
  <c r="X33" i="2"/>
  <c r="X32" i="2"/>
  <c r="W93" i="2"/>
  <c r="W92" i="2"/>
  <c r="W65" i="2"/>
  <c r="V65" i="2"/>
  <c r="W39" i="2"/>
  <c r="W33" i="2"/>
  <c r="W32" i="2"/>
  <c r="V93" i="2"/>
  <c r="V92" i="2"/>
  <c r="V39" i="2"/>
  <c r="V33" i="2"/>
  <c r="V32" i="2"/>
  <c r="U93" i="2"/>
  <c r="U92" i="2"/>
  <c r="U65" i="2"/>
  <c r="U39" i="2"/>
  <c r="U33" i="2"/>
  <c r="U32" i="2"/>
  <c r="T93" i="2"/>
  <c r="T92" i="2"/>
  <c r="T65" i="2"/>
  <c r="T39" i="2"/>
  <c r="T33" i="2"/>
  <c r="T32" i="2"/>
  <c r="S93" i="2"/>
  <c r="S92" i="2"/>
  <c r="S65" i="2"/>
  <c r="S39" i="2"/>
  <c r="S33" i="2"/>
  <c r="S32" i="2"/>
  <c r="R93" i="2"/>
  <c r="R92" i="2"/>
  <c r="R65" i="2"/>
  <c r="R39" i="2"/>
  <c r="R33" i="2"/>
  <c r="R32" i="2"/>
  <c r="Q33" i="2"/>
  <c r="Q32" i="2"/>
  <c r="Q39" i="2"/>
  <c r="Q65" i="2"/>
  <c r="Q93" i="2"/>
  <c r="Q92" i="2"/>
  <c r="P65" i="2"/>
  <c r="P93" i="2"/>
  <c r="P92" i="2"/>
  <c r="P39" i="2"/>
  <c r="P33" i="2"/>
  <c r="P32" i="2"/>
  <c r="O33" i="2"/>
  <c r="O32" i="2"/>
  <c r="O39" i="2"/>
  <c r="O65" i="2"/>
  <c r="O93" i="2"/>
  <c r="O92" i="2"/>
  <c r="N93" i="2"/>
  <c r="N92" i="2"/>
  <c r="N65" i="2"/>
  <c r="N39" i="2"/>
  <c r="N33" i="2"/>
  <c r="N32" i="2"/>
  <c r="B32" i="2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M33" i="2"/>
  <c r="M32" i="2"/>
  <c r="M39" i="2"/>
  <c r="M65" i="2"/>
  <c r="M93" i="2"/>
  <c r="M92" i="2"/>
  <c r="L93" i="2"/>
  <c r="K93" i="2"/>
  <c r="J93" i="2"/>
  <c r="I93" i="2"/>
  <c r="H93" i="2"/>
  <c r="G93" i="2"/>
  <c r="F93" i="2"/>
  <c r="E93" i="2"/>
  <c r="D93" i="2"/>
  <c r="C93" i="2"/>
  <c r="L92" i="2"/>
  <c r="K92" i="2"/>
  <c r="J92" i="2"/>
  <c r="I92" i="2"/>
  <c r="H92" i="2"/>
  <c r="G92" i="2"/>
  <c r="F92" i="2"/>
  <c r="E92" i="2"/>
  <c r="D92" i="2"/>
  <c r="C92" i="2"/>
  <c r="B92" i="2"/>
  <c r="L65" i="2"/>
  <c r="K65" i="2"/>
  <c r="J65" i="2"/>
  <c r="I65" i="2"/>
  <c r="H65" i="2"/>
  <c r="G65" i="2"/>
  <c r="F65" i="2"/>
  <c r="E65" i="2"/>
  <c r="D65" i="2"/>
  <c r="C65" i="2"/>
  <c r="B65" i="2"/>
  <c r="L39" i="2"/>
  <c r="K39" i="2"/>
  <c r="J39" i="2"/>
  <c r="I39" i="2"/>
  <c r="H39" i="2"/>
  <c r="G39" i="2"/>
  <c r="F39" i="2"/>
  <c r="E39" i="2"/>
  <c r="D39" i="2"/>
  <c r="C39" i="2"/>
  <c r="B39" i="2"/>
  <c r="L33" i="2"/>
  <c r="L32" i="2"/>
</calcChain>
</file>

<file path=xl/sharedStrings.xml><?xml version="1.0" encoding="utf-8"?>
<sst xmlns="http://schemas.openxmlformats.org/spreadsheetml/2006/main" count="59" uniqueCount="25">
  <si>
    <t>Year</t>
  </si>
  <si>
    <t>Week</t>
  </si>
  <si>
    <t>YoY % Change</t>
  </si>
  <si>
    <t>Week vs Prior Week</t>
  </si>
  <si>
    <t>Avg # Pet Visits</t>
  </si>
  <si>
    <t>Values represent the average of each clinics number of unique pet visits in a week and YTD</t>
  </si>
  <si>
    <t>ON</t>
  </si>
  <si>
    <t>QC</t>
  </si>
  <si>
    <t>Province</t>
  </si>
  <si>
    <t>Avg # Pet Visits YTD</t>
  </si>
  <si>
    <t>Avg # Days</t>
  </si>
  <si>
    <t>Values represent the average of each clinics number of sales days with sales</t>
  </si>
  <si>
    <t>Avg Visit Revenue</t>
  </si>
  <si>
    <t>Values represent the average of each clinics average revenue per pet</t>
  </si>
  <si>
    <t>West</t>
  </si>
  <si>
    <t>Avg Revenue per Visit</t>
  </si>
  <si>
    <t xml:space="preserve"> Δ vs. prior week</t>
  </si>
  <si>
    <t>Avg # of Total Visits</t>
  </si>
  <si>
    <t xml:space="preserve"> Δ vs. prior week </t>
  </si>
  <si>
    <t>Avg # Working Days</t>
  </si>
  <si>
    <t xml:space="preserve">  Δ vs. prior week  </t>
  </si>
  <si>
    <t>Week Ending</t>
  </si>
  <si>
    <t>2020 Week Ending</t>
  </si>
  <si>
    <t>Canada - Weekly Pet Tracking Report - Thru July 24, 2020</t>
  </si>
  <si>
    <t>Weekly Average Canadian Clinic Patient Revenue by Province - Thru July 24,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</si>
</sst>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"/>
    <numFmt numFmtId="168" formatCode="0.0%"/>
    <numFmt numFmtId="169" formatCode="&quot;$&quot;#,##0"/>
    <numFmt numFmtId="170" formatCode="&quot;$&quot;#,##0.00"/>
    <numFmt numFmtId="171" formatCode="m/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/>
    <xf numFmtId="167" fontId="0" fillId="0" borderId="0" xfId="0" applyNumberFormat="1"/>
    <xf numFmtId="168" fontId="2" fillId="0" borderId="0" xfId="1" applyNumberFormat="1" applyFont="1"/>
    <xf numFmtId="0" fontId="3" fillId="0" borderId="0" xfId="0" applyFont="1" applyAlignment="1">
      <alignment horizontal="left" indent="2"/>
    </xf>
    <xf numFmtId="0" fontId="0" fillId="3" borderId="0" xfId="0" applyFill="1"/>
    <xf numFmtId="0" fontId="0" fillId="0" borderId="0" xfId="0" applyAlignment="1">
      <alignment horizontal="left" indent="1"/>
    </xf>
    <xf numFmtId="169" fontId="0" fillId="0" borderId="0" xfId="0" applyNumberFormat="1"/>
    <xf numFmtId="168" fontId="0" fillId="0" borderId="0" xfId="0" applyNumberFormat="1"/>
    <xf numFmtId="170" fontId="0" fillId="0" borderId="0" xfId="0" applyNumberFormat="1"/>
    <xf numFmtId="168" fontId="0" fillId="0" borderId="0" xfId="1" applyNumberFormat="1" applyFont="1"/>
    <xf numFmtId="3" fontId="0" fillId="0" borderId="0" xfId="0" applyNumberFormat="1"/>
    <xf numFmtId="0" fontId="5" fillId="0" borderId="0" xfId="0" applyFont="1" applyAlignment="1">
      <alignment horizontal="center"/>
    </xf>
    <xf numFmtId="171" fontId="0" fillId="0" borderId="0" xfId="0" applyNumberFormat="1"/>
    <xf numFmtId="171" fontId="0" fillId="0" borderId="0" xfId="0" applyNumberFormat="1" applyAlignment="1">
      <alignment vertical="center" wrapText="1"/>
    </xf>
    <xf numFmtId="171" fontId="0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71" fontId="2" fillId="2" borderId="0" xfId="0" applyNumberFormat="1" applyFont="1" applyFill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22"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71" formatCode="m/d"/>
    </dxf>
    <dxf>
      <numFmt numFmtId="168" formatCode="0.0%"/>
    </dxf>
    <dxf>
      <numFmt numFmtId="167" formatCode="0.0"/>
    </dxf>
    <dxf>
      <numFmt numFmtId="168" formatCode="0.0%"/>
    </dxf>
    <dxf>
      <numFmt numFmtId="3" formatCode="#,##0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[Canadian_Weekly_Clinic_Tracking-Delivery-2020-07-24.xlsx]Weekly National Report!PivotTable1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# of Pet Visits Weekly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Report'!$AI$10:$AI$11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Report'!$AH$12:$AH$40</c:f>
              <c:strCache>
                <c:ptCount val="2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strCache>
            </c:strRef>
          </c:cat>
          <c:val>
            <c:numRef>
              <c:f>'Weekly National Report'!$AI$12:$AI$40</c:f>
              <c:numCache>
                <c:formatCode>0.0</c:formatCode>
                <c:ptCount val="29"/>
                <c:pt idx="0">
                  <c:v>213.22727272727201</c:v>
                </c:pt>
                <c:pt idx="1">
                  <c:v>200.863636363636</c:v>
                </c:pt>
                <c:pt idx="2">
                  <c:v>202.56818181818099</c:v>
                </c:pt>
                <c:pt idx="3">
                  <c:v>204.34090909090901</c:v>
                </c:pt>
                <c:pt idx="4">
                  <c:v>202.75</c:v>
                </c:pt>
                <c:pt idx="5">
                  <c:v>202.67045454545399</c:v>
                </c:pt>
                <c:pt idx="6">
                  <c:v>191.147727272727</c:v>
                </c:pt>
                <c:pt idx="7">
                  <c:v>205.647727272727</c:v>
                </c:pt>
                <c:pt idx="8">
                  <c:v>215.70454545454501</c:v>
                </c:pt>
                <c:pt idx="9">
                  <c:v>232.988636363636</c:v>
                </c:pt>
                <c:pt idx="10">
                  <c:v>257.27272727272702</c:v>
                </c:pt>
                <c:pt idx="11">
                  <c:v>194.05681818181799</c:v>
                </c:pt>
                <c:pt idx="12">
                  <c:v>175.92045454545399</c:v>
                </c:pt>
                <c:pt idx="13">
                  <c:v>175.67045454545399</c:v>
                </c:pt>
                <c:pt idx="14">
                  <c:v>195.625</c:v>
                </c:pt>
                <c:pt idx="15">
                  <c:v>198.988636363636</c:v>
                </c:pt>
                <c:pt idx="16">
                  <c:v>209.65909090909</c:v>
                </c:pt>
                <c:pt idx="17">
                  <c:v>213.84090909090901</c:v>
                </c:pt>
                <c:pt idx="18">
                  <c:v>214.42045454545399</c:v>
                </c:pt>
                <c:pt idx="19">
                  <c:v>202.136363636363</c:v>
                </c:pt>
                <c:pt idx="20">
                  <c:v>245.42045454545399</c:v>
                </c:pt>
                <c:pt idx="21">
                  <c:v>238.886363636363</c:v>
                </c:pt>
                <c:pt idx="22">
                  <c:v>232.863636363636</c:v>
                </c:pt>
                <c:pt idx="23">
                  <c:v>231.53409090909</c:v>
                </c:pt>
                <c:pt idx="24">
                  <c:v>225.72727272727201</c:v>
                </c:pt>
                <c:pt idx="25">
                  <c:v>209.55681818181799</c:v>
                </c:pt>
                <c:pt idx="26">
                  <c:v>229.81818181818099</c:v>
                </c:pt>
                <c:pt idx="27">
                  <c:v>226.19318181818099</c:v>
                </c:pt>
                <c:pt idx="28">
                  <c:v>216.15909090909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A8-484B-BC72-DF84FF997756}"/>
            </c:ext>
          </c:extLst>
        </c:ser>
        <c:ser>
          <c:idx val="1"/>
          <c:order val="1"/>
          <c:tx>
            <c:strRef>
              <c:f>'Weekly National Report'!$AJ$10:$AJ$11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Report'!$AH$12:$AH$40</c:f>
              <c:strCache>
                <c:ptCount val="2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strCache>
            </c:strRef>
          </c:cat>
          <c:val>
            <c:numRef>
              <c:f>'Weekly National Report'!$AJ$12:$AJ$40</c:f>
              <c:numCache>
                <c:formatCode>0.0</c:formatCode>
                <c:ptCount val="29"/>
                <c:pt idx="0">
                  <c:v>211.92045454545399</c:v>
                </c:pt>
                <c:pt idx="1">
                  <c:v>210.92045454545399</c:v>
                </c:pt>
                <c:pt idx="2">
                  <c:v>194.647727272727</c:v>
                </c:pt>
                <c:pt idx="3">
                  <c:v>202.06818181818099</c:v>
                </c:pt>
                <c:pt idx="4">
                  <c:v>199.44318181818099</c:v>
                </c:pt>
                <c:pt idx="5">
                  <c:v>193.70454545454501</c:v>
                </c:pt>
                <c:pt idx="6">
                  <c:v>193.71590909090901</c:v>
                </c:pt>
                <c:pt idx="7">
                  <c:v>204.55681818181799</c:v>
                </c:pt>
                <c:pt idx="8">
                  <c:v>212.15909090909</c:v>
                </c:pt>
                <c:pt idx="9">
                  <c:v>217.113636363636</c:v>
                </c:pt>
                <c:pt idx="10">
                  <c:v>222.363636363636</c:v>
                </c:pt>
                <c:pt idx="11">
                  <c:v>231.34090909090901</c:v>
                </c:pt>
                <c:pt idx="12">
                  <c:v>241.71590909090901</c:v>
                </c:pt>
                <c:pt idx="13">
                  <c:v>240.44318181818099</c:v>
                </c:pt>
                <c:pt idx="14">
                  <c:v>235.875</c:v>
                </c:pt>
                <c:pt idx="15">
                  <c:v>252.375</c:v>
                </c:pt>
                <c:pt idx="16">
                  <c:v>271.28409090909003</c:v>
                </c:pt>
                <c:pt idx="17">
                  <c:v>264.20454545454498</c:v>
                </c:pt>
                <c:pt idx="18">
                  <c:v>266.77272727272702</c:v>
                </c:pt>
                <c:pt idx="19">
                  <c:v>235.53409090909</c:v>
                </c:pt>
                <c:pt idx="20">
                  <c:v>275.125</c:v>
                </c:pt>
                <c:pt idx="21">
                  <c:v>260.44318181818102</c:v>
                </c:pt>
                <c:pt idx="22">
                  <c:v>246.32954545454501</c:v>
                </c:pt>
                <c:pt idx="23">
                  <c:v>250.125</c:v>
                </c:pt>
                <c:pt idx="24">
                  <c:v>254.32954545454501</c:v>
                </c:pt>
                <c:pt idx="25">
                  <c:v>219.19318181818099</c:v>
                </c:pt>
                <c:pt idx="26">
                  <c:v>245.40909090909</c:v>
                </c:pt>
                <c:pt idx="27">
                  <c:v>233.97727272727201</c:v>
                </c:pt>
                <c:pt idx="28">
                  <c:v>238.34090909090901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8-484B-BC72-DF84FF997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478176"/>
        <c:axId val="599478504"/>
      </c:lineChart>
      <c:catAx>
        <c:axId val="599478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504"/>
        <c:crosses val="autoZero"/>
        <c:auto val="1"/>
        <c:lblAlgn val="ctr"/>
        <c:lblOffset val="100"/>
        <c:noMultiLvlLbl val="0"/>
      </c:catAx>
      <c:valAx>
        <c:axId val="59947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[Canadian_Weekly_Clinic_Tracking-Delivery-2020-07-24.xlsx]Weekly National Report!PivotTable2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Average # Clinic Working Days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Report'!$AM$10:$AM$11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Report'!$AL$12:$AL$40</c:f>
              <c:strCache>
                <c:ptCount val="2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strCache>
            </c:strRef>
          </c:cat>
          <c:val>
            <c:numRef>
              <c:f>'Weekly National Report'!$AM$12:$AM$40</c:f>
              <c:numCache>
                <c:formatCode>0.0</c:formatCode>
                <c:ptCount val="29"/>
                <c:pt idx="0">
                  <c:v>6.2954545454545396</c:v>
                </c:pt>
                <c:pt idx="1">
                  <c:v>6.2727272727272698</c:v>
                </c:pt>
                <c:pt idx="2">
                  <c:v>6.2954545454545396</c:v>
                </c:pt>
                <c:pt idx="3">
                  <c:v>6.2840909090909003</c:v>
                </c:pt>
                <c:pt idx="4">
                  <c:v>6.2954545454545396</c:v>
                </c:pt>
                <c:pt idx="5">
                  <c:v>6.2727272727272698</c:v>
                </c:pt>
                <c:pt idx="6">
                  <c:v>5.6704545454545396</c:v>
                </c:pt>
                <c:pt idx="7">
                  <c:v>6.25</c:v>
                </c:pt>
                <c:pt idx="8">
                  <c:v>6.3068181818181799</c:v>
                </c:pt>
                <c:pt idx="9">
                  <c:v>6.2840909090909003</c:v>
                </c:pt>
                <c:pt idx="10">
                  <c:v>6.3295454545454497</c:v>
                </c:pt>
                <c:pt idx="11">
                  <c:v>6.1590909090909003</c:v>
                </c:pt>
                <c:pt idx="12">
                  <c:v>6.0909090909090899</c:v>
                </c:pt>
                <c:pt idx="13">
                  <c:v>5.5568181818181799</c:v>
                </c:pt>
                <c:pt idx="14">
                  <c:v>5.7613636363636296</c:v>
                </c:pt>
                <c:pt idx="15">
                  <c:v>6.0681818181818103</c:v>
                </c:pt>
                <c:pt idx="16">
                  <c:v>6.0568181818181799</c:v>
                </c:pt>
                <c:pt idx="17">
                  <c:v>6.1136363636363598</c:v>
                </c:pt>
                <c:pt idx="18">
                  <c:v>6.0795454545454497</c:v>
                </c:pt>
                <c:pt idx="19">
                  <c:v>5.3522727272727204</c:v>
                </c:pt>
                <c:pt idx="20">
                  <c:v>6.0568181818181799</c:v>
                </c:pt>
                <c:pt idx="21">
                  <c:v>6.125</c:v>
                </c:pt>
                <c:pt idx="22">
                  <c:v>6.1022727272727204</c:v>
                </c:pt>
                <c:pt idx="23">
                  <c:v>6.1363636363636296</c:v>
                </c:pt>
                <c:pt idx="24">
                  <c:v>6.0795454545454497</c:v>
                </c:pt>
                <c:pt idx="25">
                  <c:v>5.5340909090909003</c:v>
                </c:pt>
                <c:pt idx="26">
                  <c:v>6.0681818181818103</c:v>
                </c:pt>
                <c:pt idx="27">
                  <c:v>6.0909090909090899</c:v>
                </c:pt>
                <c:pt idx="28">
                  <c:v>6.1477272727272698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D-4BD6-AC0C-18110CA4F71B}"/>
            </c:ext>
          </c:extLst>
        </c:ser>
        <c:ser>
          <c:idx val="1"/>
          <c:order val="1"/>
          <c:tx>
            <c:strRef>
              <c:f>'Weekly National Report'!$AN$10:$AN$11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Report'!$AL$12:$AL$40</c:f>
              <c:strCache>
                <c:ptCount val="2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strCache>
            </c:strRef>
          </c:cat>
          <c:val>
            <c:numRef>
              <c:f>'Weekly National Report'!$AN$12:$AN$40</c:f>
              <c:numCache>
                <c:formatCode>0.0</c:formatCode>
                <c:ptCount val="29"/>
                <c:pt idx="0">
                  <c:v>6.25</c:v>
                </c:pt>
                <c:pt idx="1">
                  <c:v>6.2840909090909003</c:v>
                </c:pt>
                <c:pt idx="2">
                  <c:v>6.25</c:v>
                </c:pt>
                <c:pt idx="3">
                  <c:v>6.2272727272727204</c:v>
                </c:pt>
                <c:pt idx="4">
                  <c:v>6.2159090909090899</c:v>
                </c:pt>
                <c:pt idx="5">
                  <c:v>6.2159090909090899</c:v>
                </c:pt>
                <c:pt idx="6">
                  <c:v>5.6136363636363598</c:v>
                </c:pt>
                <c:pt idx="7">
                  <c:v>6.2613636363636296</c:v>
                </c:pt>
                <c:pt idx="8">
                  <c:v>6.2954545454545396</c:v>
                </c:pt>
                <c:pt idx="9">
                  <c:v>6.3522727272727204</c:v>
                </c:pt>
                <c:pt idx="10">
                  <c:v>6.1818181818181799</c:v>
                </c:pt>
                <c:pt idx="11">
                  <c:v>6.2954545454545396</c:v>
                </c:pt>
                <c:pt idx="12">
                  <c:v>6.2272727272727204</c:v>
                </c:pt>
                <c:pt idx="13">
                  <c:v>6.2954545454545396</c:v>
                </c:pt>
                <c:pt idx="14">
                  <c:v>5.7045454545454497</c:v>
                </c:pt>
                <c:pt idx="15">
                  <c:v>6.0454545454545396</c:v>
                </c:pt>
                <c:pt idx="16">
                  <c:v>6.2272727272727204</c:v>
                </c:pt>
                <c:pt idx="17">
                  <c:v>6.2159090909090899</c:v>
                </c:pt>
                <c:pt idx="18">
                  <c:v>6.2386363636363598</c:v>
                </c:pt>
                <c:pt idx="19">
                  <c:v>5.4204545454545396</c:v>
                </c:pt>
                <c:pt idx="20">
                  <c:v>6.2727272727272698</c:v>
                </c:pt>
                <c:pt idx="21">
                  <c:v>6.25</c:v>
                </c:pt>
                <c:pt idx="22">
                  <c:v>6.2386363636363598</c:v>
                </c:pt>
                <c:pt idx="23">
                  <c:v>6.2727272727272698</c:v>
                </c:pt>
                <c:pt idx="24">
                  <c:v>6.0454545454545396</c:v>
                </c:pt>
                <c:pt idx="25">
                  <c:v>5.3636363636363598</c:v>
                </c:pt>
                <c:pt idx="26">
                  <c:v>6.2272727272727204</c:v>
                </c:pt>
                <c:pt idx="27">
                  <c:v>6.2045454545454497</c:v>
                </c:pt>
                <c:pt idx="28">
                  <c:v>6.1931818181818103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D-4BD6-AC0C-18110CA4F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84840"/>
        <c:axId val="774976640"/>
      </c:lineChart>
      <c:catAx>
        <c:axId val="774984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76640"/>
        <c:crosses val="autoZero"/>
        <c:auto val="1"/>
        <c:lblAlgn val="ctr"/>
        <c:lblOffset val="100"/>
        <c:noMultiLvlLbl val="0"/>
      </c:catAx>
      <c:valAx>
        <c:axId val="774976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8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[Canadian_Weekly_Clinic_Tracking-Delivery-2020-07-24.xlsx]Weekly National Report!PivotTable4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Visit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Report'!$AQ$10:$AQ$11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'Weekly National Report'!$AP$12:$AP$40</c:f>
              <c:strCache>
                <c:ptCount val="2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strCache>
            </c:strRef>
          </c:cat>
          <c:val>
            <c:numRef>
              <c:f>'Weekly National Report'!$AQ$12:$AQ$40</c:f>
              <c:numCache>
                <c:formatCode>"$"#,##0.00</c:formatCode>
                <c:ptCount val="29"/>
                <c:pt idx="0">
                  <c:v>169.09729466896101</c:v>
                </c:pt>
                <c:pt idx="1">
                  <c:v>170.55735086657</c:v>
                </c:pt>
                <c:pt idx="2">
                  <c:v>171.841477640005</c:v>
                </c:pt>
                <c:pt idx="3">
                  <c:v>173.420667143255</c:v>
                </c:pt>
                <c:pt idx="4">
                  <c:v>182.249636194613</c:v>
                </c:pt>
                <c:pt idx="5">
                  <c:v>174.26284482781799</c:v>
                </c:pt>
                <c:pt idx="6">
                  <c:v>169.64601775627699</c:v>
                </c:pt>
                <c:pt idx="7">
                  <c:v>184.99609447126201</c:v>
                </c:pt>
                <c:pt idx="8">
                  <c:v>180.30091071654601</c:v>
                </c:pt>
                <c:pt idx="9">
                  <c:v>183.660691392671</c:v>
                </c:pt>
                <c:pt idx="10">
                  <c:v>169.64102972499001</c:v>
                </c:pt>
                <c:pt idx="11">
                  <c:v>170.168949326675</c:v>
                </c:pt>
                <c:pt idx="12">
                  <c:v>186.19970674022699</c:v>
                </c:pt>
                <c:pt idx="13">
                  <c:v>178.812405450646</c:v>
                </c:pt>
                <c:pt idx="14">
                  <c:v>183.451891990191</c:v>
                </c:pt>
                <c:pt idx="15">
                  <c:v>186.65106055780001</c:v>
                </c:pt>
                <c:pt idx="16">
                  <c:v>192.100723422295</c:v>
                </c:pt>
                <c:pt idx="17">
                  <c:v>197.887887176031</c:v>
                </c:pt>
                <c:pt idx="18">
                  <c:v>195.29055902687699</c:v>
                </c:pt>
                <c:pt idx="19">
                  <c:v>196.093750794578</c:v>
                </c:pt>
                <c:pt idx="20">
                  <c:v>203.76990096860601</c:v>
                </c:pt>
                <c:pt idx="21">
                  <c:v>207.102972692869</c:v>
                </c:pt>
                <c:pt idx="22">
                  <c:v>202.19730919651701</c:v>
                </c:pt>
                <c:pt idx="23">
                  <c:v>205.498528978651</c:v>
                </c:pt>
                <c:pt idx="24">
                  <c:v>201.733751796348</c:v>
                </c:pt>
                <c:pt idx="25">
                  <c:v>189.72929578445701</c:v>
                </c:pt>
                <c:pt idx="26">
                  <c:v>197.807729561716</c:v>
                </c:pt>
                <c:pt idx="27">
                  <c:v>195.32970198205899</c:v>
                </c:pt>
                <c:pt idx="28">
                  <c:v>193.672814620324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E-427C-AE40-A3D98433394D}"/>
            </c:ext>
          </c:extLst>
        </c:ser>
        <c:ser>
          <c:idx val="1"/>
          <c:order val="1"/>
          <c:tx>
            <c:strRef>
              <c:f>'Weekly National Report'!$AR$10:$AR$11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'Weekly National Report'!$AP$12:$AP$40</c:f>
              <c:strCache>
                <c:ptCount val="2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strCache>
            </c:strRef>
          </c:cat>
          <c:val>
            <c:numRef>
              <c:f>'Weekly National Report'!$AR$12:$AR$40</c:f>
              <c:numCache>
                <c:formatCode>"$"#,##0.00</c:formatCode>
                <c:ptCount val="29"/>
                <c:pt idx="0">
                  <c:v>154.064834566321</c:v>
                </c:pt>
                <c:pt idx="1">
                  <c:v>153.56849661483599</c:v>
                </c:pt>
                <c:pt idx="2">
                  <c:v>155.753375516121</c:v>
                </c:pt>
                <c:pt idx="3">
                  <c:v>159.65358420346701</c:v>
                </c:pt>
                <c:pt idx="4">
                  <c:v>164.40351171197401</c:v>
                </c:pt>
                <c:pt idx="5">
                  <c:v>161.136520935346</c:v>
                </c:pt>
                <c:pt idx="6">
                  <c:v>159.170056757174</c:v>
                </c:pt>
                <c:pt idx="7">
                  <c:v>161.22600391185799</c:v>
                </c:pt>
                <c:pt idx="8">
                  <c:v>167.412153638077</c:v>
                </c:pt>
                <c:pt idx="9">
                  <c:v>170.442736917621</c:v>
                </c:pt>
                <c:pt idx="10">
                  <c:v>176.98053686644701</c:v>
                </c:pt>
                <c:pt idx="11">
                  <c:v>179.59060995474101</c:v>
                </c:pt>
                <c:pt idx="12">
                  <c:v>186.421407330477</c:v>
                </c:pt>
                <c:pt idx="13">
                  <c:v>185.96148717043701</c:v>
                </c:pt>
                <c:pt idx="14">
                  <c:v>183.06849260649699</c:v>
                </c:pt>
                <c:pt idx="15">
                  <c:v>186.564112999972</c:v>
                </c:pt>
                <c:pt idx="16">
                  <c:v>190.381860624111</c:v>
                </c:pt>
                <c:pt idx="17">
                  <c:v>186.83587643826601</c:v>
                </c:pt>
                <c:pt idx="18">
                  <c:v>184.84560822758101</c:v>
                </c:pt>
                <c:pt idx="19">
                  <c:v>178.73448514332799</c:v>
                </c:pt>
                <c:pt idx="20">
                  <c:v>186.795514126368</c:v>
                </c:pt>
                <c:pt idx="21">
                  <c:v>175.528590567392</c:v>
                </c:pt>
                <c:pt idx="22">
                  <c:v>173.43236558903601</c:v>
                </c:pt>
                <c:pt idx="23">
                  <c:v>169.73529471748</c:v>
                </c:pt>
                <c:pt idx="24">
                  <c:v>159.315656922892</c:v>
                </c:pt>
                <c:pt idx="25">
                  <c:v>159.070870659229</c:v>
                </c:pt>
                <c:pt idx="26">
                  <c:v>159.07827114388601</c:v>
                </c:pt>
                <c:pt idx="27">
                  <c:v>158.551564391574</c:v>
                </c:pt>
                <c:pt idx="28">
                  <c:v>158.90235414384699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E-427C-AE40-A3D984333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021480"/>
        <c:axId val="744013936"/>
      </c:lineChart>
      <c:catAx>
        <c:axId val="74402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13936"/>
        <c:crosses val="autoZero"/>
        <c:auto val="1"/>
        <c:lblAlgn val="ctr"/>
        <c:lblOffset val="100"/>
        <c:noMultiLvlLbl val="0"/>
      </c:catAx>
      <c:valAx>
        <c:axId val="74401393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21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30</xdr:col>
      <xdr:colOff>0</xdr:colOff>
      <xdr:row>6</xdr:row>
      <xdr:rowOff>8627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9A196F-BF9B-412D-8822-68A1525D8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5924362" cy="1095554"/>
        </a:xfrm>
        <a:prstGeom prst="rect">
          <a:avLst/>
        </a:prstGeom>
      </xdr:spPr>
    </xdr:pic>
    <xdr:clientData/>
  </xdr:twoCellAnchor>
  <xdr:twoCellAnchor>
    <xdr:from>
      <xdr:col>1</xdr:col>
      <xdr:colOff>17261</xdr:colOff>
      <xdr:row>10</xdr:row>
      <xdr:rowOff>21566</xdr:rowOff>
    </xdr:from>
    <xdr:to>
      <xdr:col>20</xdr:col>
      <xdr:colOff>491706</xdr:colOff>
      <xdr:row>25</xdr:row>
      <xdr:rowOff>47445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</xdr:colOff>
      <xdr:row>43</xdr:row>
      <xdr:rowOff>9525</xdr:rowOff>
    </xdr:from>
    <xdr:to>
      <xdr:col>20</xdr:col>
      <xdr:colOff>491705</xdr:colOff>
      <xdr:row>58</xdr:row>
      <xdr:rowOff>85725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2D0D4C88-7571-4AB2-A842-E0BF689388E8}"/>
            </a:ext>
            <a:ext uri="{147F2762-F138-4A5C-976F-8EAC2B608ADB}">
              <a16:predDERef xmlns:a16="http://schemas.microsoft.com/office/drawing/2014/main" pre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8636</xdr:colOff>
      <xdr:row>69</xdr:row>
      <xdr:rowOff>12937</xdr:rowOff>
    </xdr:from>
    <xdr:to>
      <xdr:col>21</xdr:col>
      <xdr:colOff>0</xdr:colOff>
      <xdr:row>84</xdr:row>
      <xdr:rowOff>138022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8726D9-7A19-4B35-895F-E2E7AA53F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40593</xdr:colOff>
      <xdr:row>0</xdr:row>
      <xdr:rowOff>0</xdr:rowOff>
    </xdr:from>
    <xdr:to>
      <xdr:col>30</xdr:col>
      <xdr:colOff>20297</xdr:colOff>
      <xdr:row>6</xdr:row>
      <xdr:rowOff>152231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D360CD-EB38-4A13-81FC-84CCA451A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93" y="0"/>
          <a:ext cx="14553271" cy="124829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anadian_Weekly_Clinic_Tracking-Category-2020-07-24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Canadian_Weekly_Clinic_Tracking-Category-2020-07-24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4033.542050694443" createdVersion="6" refreshedVersion="6" minRefreshableVersion="3" recordCount="174" xr:uid="{1BA3221A-2165-4115-B972-B5D6C6F8B59E}">
  <cacheSource type="worksheet">
    <worksheetSource ref="A1:M175" sheet="Province Data" r:id="rId2"/>
  </cacheSource>
  <cacheFields count="13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29"/>
    </cacheField>
    <cacheField name="Province" numFmtId="0">
      <sharedItems count="3">
        <s v="ON"/>
        <s v="QC"/>
        <s v="West"/>
      </sharedItems>
    </cacheField>
    <cacheField name="Avg_Pets" numFmtId="0">
      <sharedItems containsSemiMixedTypes="0" containsString="0" containsNumber="1" minValue="71.631578947368396" maxValue="310"/>
    </cacheField>
    <cacheField name="Clinics" numFmtId="0">
      <sharedItems containsSemiMixedTypes="0" containsString="0" containsNumber="1" containsInteger="1" minValue="19" maxValue="42"/>
    </cacheField>
    <cacheField name="Avg Days" numFmtId="0">
      <sharedItems containsSemiMixedTypes="0" containsString="0" containsNumber="1" minValue="1.7894736842105201" maxValue="6.5789473684210504"/>
    </cacheField>
    <cacheField name="Avg_Amt" numFmtId="0">
      <sharedItems containsSemiMixedTypes="0" containsString="0" containsNumber="1" minValue="111.988357592852" maxValue="228.505237381169"/>
    </cacheField>
    <cacheField name="First Day" numFmtId="14">
      <sharedItems containsSemiMixedTypes="0" containsNonDate="0" containsDate="1" containsString="0" minDate="2019-01-01T00:00:00" maxDate="2020-07-12T00:00:00"/>
    </cacheField>
    <cacheField name="Last Day" numFmtId="14">
      <sharedItems containsSemiMixedTypes="0" containsNonDate="0" containsDate="1" containsString="0" minDate="2019-01-04T00:00:00" maxDate="2020-07-18T00:00:00" count="58">
        <d v="2019-01-04T00:00:00"/>
        <d v="2019-01-11T00:00:00"/>
        <d v="2019-01-18T00:00:00"/>
        <d v="2019-01-25T00:00:00"/>
        <d v="2019-02-01T00:00:00"/>
        <d v="2019-02-08T00:00:00"/>
        <d v="2019-02-15T00:00:00"/>
        <d v="2019-02-22T00:00:00"/>
        <d v="2019-03-01T00:00:00"/>
        <d v="2019-03-08T00:00:00"/>
        <d v="2019-03-15T00:00:00"/>
        <d v="2019-03-22T00:00:00"/>
        <d v="2019-03-29T00:00:00"/>
        <d v="2019-04-05T00:00:00"/>
        <d v="2019-04-12T00:00:00"/>
        <d v="2019-04-19T00:00:00"/>
        <d v="2019-04-26T00:00:00"/>
        <d v="2019-05-03T00:00:00"/>
        <d v="2019-05-10T00:00:00"/>
        <d v="2019-05-17T00:00:00"/>
        <d v="2019-05-24T00:00:00"/>
        <d v="2019-05-31T00:00:00"/>
        <d v="2019-06-07T00:00:00"/>
        <d v="2019-06-14T00:00:00"/>
        <d v="2019-06-21T00:00:00"/>
        <d v="2019-06-28T00:00:00"/>
        <d v="2019-07-05T00:00:00"/>
        <d v="2019-07-12T00:00:00"/>
        <d v="2019-07-19T00:00:00"/>
        <d v="2020-01-03T00:00:00"/>
        <d v="2020-01-10T00:00:00"/>
        <d v="2020-01-17T00:00:00"/>
        <d v="2020-01-24T00:00:00"/>
        <d v="2020-01-31T00:00:00"/>
        <d v="2020-02-07T00:00:00"/>
        <d v="2020-02-14T00:00:00"/>
        <d v="2020-02-21T00:00:00"/>
        <d v="2020-02-28T00:00:00"/>
        <d v="2020-03-06T00:00:00"/>
        <d v="2020-03-13T00:00:00"/>
        <d v="2020-03-20T00:00:00"/>
        <d v="2020-03-27T00:00:00"/>
        <d v="2020-04-03T00:00:00"/>
        <d v="2020-04-10T00:00:00"/>
        <d v="2020-04-17T00:00:00"/>
        <d v="2020-04-24T00:00:00"/>
        <d v="2020-05-01T00:00:00"/>
        <d v="2020-05-08T00:00:00"/>
        <d v="2020-05-15T00:00:00"/>
        <d v="2020-05-22T00:00:00"/>
        <d v="2020-05-29T00:00:00"/>
        <d v="2020-06-05T00:00:00"/>
        <d v="2020-06-12T00:00:00"/>
        <d v="2020-06-19T00:00:00"/>
        <d v="2020-06-26T00:00:00"/>
        <d v="2020-07-03T00:00:00"/>
        <d v="2020-07-10T00:00:00"/>
        <d v="2020-07-17T00:00:00"/>
      </sharedItems>
    </cacheField>
    <cacheField name="Num Days" numFmtId="0">
      <sharedItems containsSemiMixedTypes="0" containsString="0" containsNumber="1" containsInteger="1" minValue="3" maxValue="7"/>
    </cacheField>
    <cacheField name="Tot_Rev" numFmtId="0">
      <sharedItems containsSemiMixedTypes="0" containsString="0" containsNumber="1" minValue="156708.53" maxValue="2097446.02"/>
    </cacheField>
    <cacheField name="Tot_Pets" numFmtId="0">
      <sharedItems containsSemiMixedTypes="0" containsString="0" containsNumber="1" containsInteger="1" minValue="1361" maxValue="9964"/>
    </cacheField>
    <cacheField name="Avg_Tot_Rev" numFmtId="0">
      <sharedItems containsSemiMixedTypes="0" containsString="0" containsNumber="1" minValue="8247.8173684210506" maxValue="54747.2499826085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4042.880171643519" createdVersion="6" refreshedVersion="6" minRefreshableVersion="3" recordCount="60" xr:uid="{B3485859-9A1D-49AC-819B-12C0C7ED50EF}">
  <cacheSource type="worksheet">
    <worksheetSource ref="A1:L61" sheet="National Data" r:id="rId2"/>
  </cacheSource>
  <cacheFields count="12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30" count="3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</sharedItems>
    </cacheField>
    <cacheField name="Avg_Pets" numFmtId="0">
      <sharedItems containsSemiMixedTypes="0" containsString="0" containsNumber="1" minValue="83.602272727272705" maxValue="275.125"/>
    </cacheField>
    <cacheField name="Clinics" numFmtId="0">
      <sharedItems containsSemiMixedTypes="0" containsString="0" containsNumber="1" containsInteger="1" minValue="88" maxValue="88"/>
    </cacheField>
    <cacheField name="Avg Days" numFmtId="0">
      <sharedItems containsSemiMixedTypes="0" containsString="0" containsNumber="1" minValue="2.1931818181818099" maxValue="6.3522727272727204"/>
    </cacheField>
    <cacheField name="Avg_Pet_Rev" numFmtId="0">
      <sharedItems containsSemiMixedTypes="0" containsString="0" containsNumber="1" minValue="149.39205399049101" maxValue="207.102972692869"/>
    </cacheField>
    <cacheField name="Start Day" numFmtId="14">
      <sharedItems containsSemiMixedTypes="0" containsNonDate="0" containsDate="1" containsString="0" minDate="2019-01-01T00:00:00" maxDate="2020-07-19T00:00:00"/>
    </cacheField>
    <cacheField name="End Day" numFmtId="14">
      <sharedItems containsSemiMixedTypes="0" containsNonDate="0" containsDate="1" containsString="0" minDate="2019-01-04T00:00:00" maxDate="2020-07-25T00:00:00"/>
    </cacheField>
    <cacheField name="# Days" numFmtId="0">
      <sharedItems containsSemiMixedTypes="0" containsString="0" containsNumber="1" containsInteger="1" minValue="3" maxValue="7"/>
    </cacheField>
    <cacheField name="Total Pet Rev" numFmtId="0">
      <sharedItems containsSemiMixedTypes="0" containsString="0" containsNumber="1" minValue="1101989.28" maxValue="4327755.54"/>
    </cacheField>
    <cacheField name="Total Pets" numFmtId="0">
      <sharedItems containsSemiMixedTypes="0" containsString="0" containsNumber="1" containsInteger="1" minValue="7357" maxValue="24211"/>
    </cacheField>
    <cacheField name="Avg_Pets_YTD" numFmtId="0">
      <sharedItems containsString="0" containsBlank="1" containsNumber="1" minValue="211.92045454545453" maxValue="6725.4318181818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4">
  <r>
    <x v="0"/>
    <n v="1"/>
    <x v="0"/>
    <n v="99.428571428571402"/>
    <n v="42"/>
    <n v="3.3333333333333299"/>
    <n v="173.45436818013999"/>
    <d v="2019-01-01T00:00:00"/>
    <x v="0"/>
    <n v="4"/>
    <n v="701024.67"/>
    <n v="4176"/>
    <n v="16691.063571428502"/>
  </r>
  <r>
    <x v="0"/>
    <n v="1"/>
    <x v="1"/>
    <n v="127.42105263157799"/>
    <n v="19"/>
    <n v="2.7894736842105199"/>
    <n v="111.988357592852"/>
    <d v="2019-01-01T00:00:00"/>
    <x v="0"/>
    <n v="4"/>
    <n v="266070.09999999998"/>
    <n v="2421"/>
    <n v="14003.6894736842"/>
  </r>
  <r>
    <x v="0"/>
    <n v="1"/>
    <x v="2"/>
    <n v="133.13043478260801"/>
    <n v="23"/>
    <n v="3.3913043478260798"/>
    <n v="147.64444425186301"/>
    <d v="2019-01-01T00:00:00"/>
    <x v="0"/>
    <n v="4"/>
    <n v="454967.25"/>
    <n v="3062"/>
    <n v="19781.184782608601"/>
  </r>
  <r>
    <x v="0"/>
    <n v="2"/>
    <x v="0"/>
    <n v="173.71428571428501"/>
    <n v="42"/>
    <n v="6.21428571428571"/>
    <n v="173.922976942378"/>
    <d v="2019-01-05T00:00:00"/>
    <x v="1"/>
    <n v="7"/>
    <n v="1275077.47"/>
    <n v="7296"/>
    <n v="30358.987380952301"/>
  </r>
  <r>
    <x v="0"/>
    <n v="2"/>
    <x v="1"/>
    <n v="249.68421052631501"/>
    <n v="19"/>
    <n v="6.3684210526315699"/>
    <n v="119.88882584241099"/>
    <d v="2019-01-05T00:00:00"/>
    <x v="1"/>
    <n v="7"/>
    <n v="546430.64"/>
    <n v="4744"/>
    <n v="28759.507368421"/>
  </r>
  <r>
    <x v="0"/>
    <n v="2"/>
    <x v="2"/>
    <n v="228.04347826086899"/>
    <n v="23"/>
    <n v="6.3478260869565197"/>
    <n v="154.95234897464201"/>
    <d v="2019-01-05T00:00:00"/>
    <x v="1"/>
    <n v="7"/>
    <n v="802069.38"/>
    <n v="5245"/>
    <n v="34872.581739130401"/>
  </r>
  <r>
    <x v="0"/>
    <n v="3"/>
    <x v="0"/>
    <n v="174.333333333333"/>
    <n v="42"/>
    <n v="6.2380952380952301"/>
    <n v="174.97791633889301"/>
    <d v="2019-01-12T00:00:00"/>
    <x v="2"/>
    <n v="7"/>
    <n v="1276482.3"/>
    <n v="7322"/>
    <n v="30392.435714285701"/>
  </r>
  <r>
    <x v="0"/>
    <n v="3"/>
    <x v="1"/>
    <n v="239.31578947368399"/>
    <n v="19"/>
    <n v="6.3157894736842097"/>
    <n v="117.806166106126"/>
    <d v="2019-01-12T00:00:00"/>
    <x v="2"/>
    <n v="7"/>
    <n v="525544.41"/>
    <n v="4547"/>
    <n v="27660.232105263101"/>
  </r>
  <r>
    <x v="0"/>
    <n v="3"/>
    <x v="2"/>
    <n v="227.95652173913001"/>
    <n v="23"/>
    <n v="6.3913043478260798"/>
    <n v="155.708359681883"/>
    <d v="2019-01-12T00:00:00"/>
    <x v="2"/>
    <n v="7"/>
    <n v="833966.61"/>
    <n v="5243"/>
    <n v="36259.417826086901"/>
  </r>
  <r>
    <x v="0"/>
    <n v="4"/>
    <x v="0"/>
    <n v="157.38095238095201"/>
    <n v="42"/>
    <n v="6.1428571428571397"/>
    <n v="175.596238336033"/>
    <d v="2019-01-19T00:00:00"/>
    <x v="3"/>
    <n v="7"/>
    <n v="1141635.5900000001"/>
    <n v="6610"/>
    <n v="27181.799761904698"/>
  </r>
  <r>
    <x v="0"/>
    <n v="4"/>
    <x v="1"/>
    <n v="220.210526315789"/>
    <n v="19"/>
    <n v="6.4210526315789398"/>
    <n v="118.411719704532"/>
    <d v="2019-01-19T00:00:00"/>
    <x v="3"/>
    <n v="7"/>
    <n v="473389.34"/>
    <n v="4184"/>
    <n v="24915.228421052601"/>
  </r>
  <r>
    <x v="0"/>
    <n v="4"/>
    <x v="2"/>
    <n v="221.91304347825999"/>
    <n v="23"/>
    <n v="6.3478260869565197"/>
    <n v="160.702668991965"/>
    <d v="2019-01-19T00:00:00"/>
    <x v="3"/>
    <n v="7"/>
    <n v="823864.02"/>
    <n v="5104"/>
    <n v="35820.174782608599"/>
  </r>
  <r>
    <x v="0"/>
    <n v="5"/>
    <x v="0"/>
    <n v="160.95238095238"/>
    <n v="42"/>
    <n v="6.1904761904761898"/>
    <n v="182.65387289955501"/>
    <d v="2019-01-26T00:00:00"/>
    <x v="4"/>
    <n v="7"/>
    <n v="1257668.56"/>
    <n v="6760"/>
    <n v="29944.489523809501"/>
  </r>
  <r>
    <x v="0"/>
    <n v="5"/>
    <x v="1"/>
    <n v="235.57894736842101"/>
    <n v="19"/>
    <n v="6.3157894736842097"/>
    <n v="119.680872050868"/>
    <d v="2019-01-26T00:00:00"/>
    <x v="4"/>
    <n v="7"/>
    <n v="504515.53"/>
    <n v="4476"/>
    <n v="26553.448947368401"/>
  </r>
  <r>
    <x v="0"/>
    <n v="5"/>
    <x v="2"/>
    <n v="220.95652173913001"/>
    <n v="23"/>
    <n v="6.2173913043478199"/>
    <n v="162.81401345840399"/>
    <d v="2019-01-26T00:00:00"/>
    <x v="4"/>
    <n v="7"/>
    <n v="818665.07"/>
    <n v="5082"/>
    <n v="35594.133478260803"/>
  </r>
  <r>
    <x v="0"/>
    <n v="6"/>
    <x v="0"/>
    <n v="166.57142857142799"/>
    <n v="42"/>
    <n v="6.1904761904761898"/>
    <n v="177.47674504996999"/>
    <d v="2019-02-02T00:00:00"/>
    <x v="5"/>
    <n v="7"/>
    <n v="1239929.82"/>
    <n v="6996"/>
    <n v="29522.138571428499"/>
  </r>
  <r>
    <x v="0"/>
    <n v="6"/>
    <x v="1"/>
    <n v="228.57894736842101"/>
    <n v="19"/>
    <n v="6.3157894736842097"/>
    <n v="143.81491011630499"/>
    <d v="2019-02-02T00:00:00"/>
    <x v="5"/>
    <n v="7"/>
    <n v="598255.11"/>
    <n v="4343"/>
    <n v="31487.111052631499"/>
  </r>
  <r>
    <x v="0"/>
    <n v="6"/>
    <x v="2"/>
    <n v="210.434782608695"/>
    <n v="23"/>
    <n v="6.3043478260869499"/>
    <n v="169.524594171682"/>
    <d v="2019-02-02T00:00:00"/>
    <x v="5"/>
    <n v="7"/>
    <n v="823430.05"/>
    <n v="4840"/>
    <n v="35801.306521739098"/>
  </r>
  <r>
    <x v="0"/>
    <n v="7"/>
    <x v="0"/>
    <n v="159.73809523809501"/>
    <n v="42"/>
    <n v="6.1904761904761898"/>
    <n v="186.138929057447"/>
    <d v="2019-02-09T00:00:00"/>
    <x v="6"/>
    <n v="7"/>
    <n v="1221193.21"/>
    <n v="6709"/>
    <n v="29076.028809523799"/>
  </r>
  <r>
    <x v="0"/>
    <n v="7"/>
    <x v="1"/>
    <n v="225.157894736842"/>
    <n v="19"/>
    <n v="6.3157894736842097"/>
    <n v="119.77281524662899"/>
    <d v="2019-02-09T00:00:00"/>
    <x v="6"/>
    <n v="7"/>
    <n v="493832.49"/>
    <n v="4278"/>
    <n v="25991.1836842105"/>
  </r>
  <r>
    <x v="0"/>
    <n v="7"/>
    <x v="2"/>
    <n v="209.08695652173901"/>
    <n v="23"/>
    <n v="6.2608695652173898"/>
    <n v="159.89869095505401"/>
    <d v="2019-02-09T00:00:00"/>
    <x v="6"/>
    <n v="7"/>
    <n v="764439.1"/>
    <n v="4809"/>
    <n v="33236.482608695602"/>
  </r>
  <r>
    <x v="0"/>
    <n v="8"/>
    <x v="0"/>
    <n v="157.02380952380901"/>
    <n v="42"/>
    <n v="5.2857142857142803"/>
    <n v="177.68416773279"/>
    <d v="2019-02-16T00:00:00"/>
    <x v="7"/>
    <n v="7"/>
    <n v="1207391.8400000001"/>
    <n v="6595"/>
    <n v="28747.424761904698"/>
  </r>
  <r>
    <x v="0"/>
    <n v="8"/>
    <x v="1"/>
    <n v="242.105263157894"/>
    <n v="19"/>
    <n v="6.3157894736842097"/>
    <n v="125.065197312911"/>
    <d v="2019-02-16T00:00:00"/>
    <x v="7"/>
    <n v="7"/>
    <n v="555324.59"/>
    <n v="4600"/>
    <n v="29227.61"/>
  </r>
  <r>
    <x v="0"/>
    <n v="8"/>
    <x v="2"/>
    <n v="201.91304347825999"/>
    <n v="23"/>
    <n v="5.6956521739130404"/>
    <n v="163.44956009808101"/>
    <d v="2019-02-16T00:00:00"/>
    <x v="7"/>
    <n v="7"/>
    <n v="751154.34"/>
    <n v="4644"/>
    <n v="32658.884347825999"/>
  </r>
  <r>
    <x v="0"/>
    <n v="9"/>
    <x v="0"/>
    <n v="171.142857142857"/>
    <n v="42"/>
    <n v="6.2619047619047601"/>
    <n v="185.434504145836"/>
    <d v="2019-02-23T00:00:00"/>
    <x v="8"/>
    <n v="7"/>
    <n v="1317714.3999999999"/>
    <n v="7188"/>
    <n v="31374.152380952299"/>
  </r>
  <r>
    <x v="0"/>
    <n v="9"/>
    <x v="1"/>
    <n v="231.57894736842101"/>
    <n v="19"/>
    <n v="6.2631578947368398"/>
    <n v="114.48914929902"/>
    <d v="2019-02-23T00:00:00"/>
    <x v="8"/>
    <n v="7"/>
    <n v="487701.84"/>
    <n v="4400"/>
    <n v="25668.5178947368"/>
  </r>
  <r>
    <x v="0"/>
    <n v="9"/>
    <x v="2"/>
    <n v="224.695652173913"/>
    <n v="23"/>
    <n v="6.3913043478260798"/>
    <n v="168.842835395805"/>
    <d v="2019-02-23T00:00:00"/>
    <x v="8"/>
    <n v="7"/>
    <n v="856989.66"/>
    <n v="5168"/>
    <n v="37260.42"/>
  </r>
  <r>
    <x v="0"/>
    <n v="10"/>
    <x v="0"/>
    <n v="180.333333333333"/>
    <n v="42"/>
    <n v="6.2380952380952301"/>
    <n v="190.67464332444601"/>
    <d v="2019-03-02T00:00:00"/>
    <x v="9"/>
    <n v="7"/>
    <n v="1433305.18"/>
    <n v="7574"/>
    <n v="34126.313809523803"/>
  </r>
  <r>
    <x v="0"/>
    <n v="10"/>
    <x v="1"/>
    <n v="241.157894736842"/>
    <n v="19"/>
    <n v="6.3684210526315699"/>
    <n v="123.11201924693999"/>
    <d v="2019-03-02T00:00:00"/>
    <x v="9"/>
    <n v="7"/>
    <n v="543069.32999999996"/>
    <n v="4582"/>
    <n v="28582.5963157894"/>
  </r>
  <r>
    <x v="0"/>
    <n v="10"/>
    <x v="2"/>
    <n v="226.13043478260801"/>
    <n v="23"/>
    <n v="6.3913043478260798"/>
    <n v="172.21710465916701"/>
    <d v="2019-03-02T00:00:00"/>
    <x v="9"/>
    <n v="7"/>
    <n v="907608.59"/>
    <n v="5201"/>
    <n v="39461.2430434782"/>
  </r>
  <r>
    <x v="0"/>
    <n v="11"/>
    <x v="0"/>
    <n v="182.95238095238"/>
    <n v="42"/>
    <n v="6.3809523809523796"/>
    <n v="193.85676084739001"/>
    <d v="2019-03-09T00:00:00"/>
    <x v="10"/>
    <n v="7"/>
    <n v="1468690.93"/>
    <n v="7684"/>
    <n v="34968.8316666666"/>
  </r>
  <r>
    <x v="0"/>
    <n v="11"/>
    <x v="1"/>
    <n v="244.73684210526301"/>
    <n v="19"/>
    <n v="6.3684210526315699"/>
    <n v="126.588601682635"/>
    <d v="2019-03-09T00:00:00"/>
    <x v="10"/>
    <n v="7"/>
    <n v="569141.13"/>
    <n v="4650"/>
    <n v="29954.796315789401"/>
  </r>
  <r>
    <x v="0"/>
    <n v="11"/>
    <x v="2"/>
    <n v="233.47826086956499"/>
    <n v="23"/>
    <n v="6.3043478260869499"/>
    <n v="177.66829495610699"/>
    <d v="2019-03-09T00:00:00"/>
    <x v="10"/>
    <n v="7"/>
    <n v="947879.41"/>
    <n v="5370"/>
    <n v="41212.148260869501"/>
  </r>
  <r>
    <x v="0"/>
    <n v="12"/>
    <x v="0"/>
    <n v="182.309523809523"/>
    <n v="42"/>
    <n v="6.1428571428571397"/>
    <n v="205.248166022226"/>
    <d v="2019-03-16T00:00:00"/>
    <x v="11"/>
    <n v="7"/>
    <n v="1519899.67"/>
    <n v="7657"/>
    <n v="36188.087380952296"/>
  </r>
  <r>
    <x v="0"/>
    <n v="12"/>
    <x v="1"/>
    <n v="258"/>
    <n v="19"/>
    <n v="6.3684210526315699"/>
    <n v="132.26079748755899"/>
    <d v="2019-03-16T00:00:00"/>
    <x v="11"/>
    <n v="7"/>
    <n v="620970.15"/>
    <n v="4902"/>
    <n v="32682.639473684201"/>
  </r>
  <r>
    <x v="0"/>
    <n v="12"/>
    <x v="2"/>
    <n v="241.08695652173901"/>
    <n v="23"/>
    <n v="6.2608695652173898"/>
    <n v="178.07934782458301"/>
    <d v="2019-03-16T00:00:00"/>
    <x v="11"/>
    <n v="7"/>
    <n v="953149.33"/>
    <n v="5545"/>
    <n v="41441.275217391303"/>
  </r>
  <r>
    <x v="0"/>
    <n v="13"/>
    <x v="0"/>
    <n v="197.23809523809501"/>
    <n v="42"/>
    <n v="6.2619047619047601"/>
    <n v="208.24918935125501"/>
    <d v="2019-03-23T00:00:00"/>
    <x v="12"/>
    <n v="7"/>
    <n v="1706078.25"/>
    <n v="8284"/>
    <n v="40620.910714285703"/>
  </r>
  <r>
    <x v="0"/>
    <n v="13"/>
    <x v="1"/>
    <n v="258.105263157894"/>
    <n v="19"/>
    <n v="6.3157894736842097"/>
    <n v="136.260565533076"/>
    <d v="2019-03-23T00:00:00"/>
    <x v="12"/>
    <n v="7"/>
    <n v="639163.21"/>
    <n v="4904"/>
    <n v="33640.168947368402"/>
  </r>
  <r>
    <x v="0"/>
    <n v="13"/>
    <x v="2"/>
    <n v="240.82608695652101"/>
    <n v="23"/>
    <n v="6.3913043478260798"/>
    <n v="180.03634090268301"/>
    <d v="2019-03-23T00:00:00"/>
    <x v="12"/>
    <n v="7"/>
    <n v="982120.9"/>
    <n v="5539"/>
    <n v="42700.908695652099"/>
  </r>
  <r>
    <x v="0"/>
    <n v="14"/>
    <x v="0"/>
    <n v="202.09523809523799"/>
    <n v="42"/>
    <n v="6.21428571428571"/>
    <n v="212.08164745041401"/>
    <d v="2019-03-30T00:00:00"/>
    <x v="13"/>
    <n v="7"/>
    <n v="1772026.55"/>
    <n v="8488"/>
    <n v="42191.108333333301"/>
  </r>
  <r>
    <x v="0"/>
    <n v="14"/>
    <x v="1"/>
    <n v="272.78947368421001"/>
    <n v="19"/>
    <n v="6.3157894736842097"/>
    <n v="142.01472282620401"/>
    <d v="2019-03-30T00:00:00"/>
    <x v="13"/>
    <n v="7"/>
    <n v="710122.3"/>
    <n v="5183"/>
    <n v="37374.857894736801"/>
  </r>
  <r>
    <x v="0"/>
    <n v="14"/>
    <x v="2"/>
    <n v="253.34782608695599"/>
    <n v="23"/>
    <n v="6.3043478260869499"/>
    <n v="193.34384018701601"/>
    <d v="2019-03-30T00:00:00"/>
    <x v="13"/>
    <n v="7"/>
    <n v="1116318.6299999999"/>
    <n v="5827"/>
    <n v="48535.592608695602"/>
  </r>
  <r>
    <x v="0"/>
    <n v="15"/>
    <x v="0"/>
    <n v="203.73809523809501"/>
    <n v="42"/>
    <n v="6.2857142857142803"/>
    <n v="213.15774683733801"/>
    <d v="2019-04-06T00:00:00"/>
    <x v="14"/>
    <n v="7"/>
    <n v="1789540.21"/>
    <n v="8557"/>
    <n v="42608.100238095198"/>
  </r>
  <r>
    <x v="0"/>
    <n v="15"/>
    <x v="1"/>
    <n v="263.63157894736798"/>
    <n v="19"/>
    <n v="6.2631578947368398"/>
    <n v="143.41031524195799"/>
    <d v="2019-04-06T00:00:00"/>
    <x v="14"/>
    <n v="7"/>
    <n v="690344.94"/>
    <n v="5009"/>
    <n v="36333.944210526301"/>
  </r>
  <r>
    <x v="0"/>
    <n v="15"/>
    <x v="2"/>
    <n v="258.86956521739103"/>
    <n v="23"/>
    <n v="6.3478260869565197"/>
    <n v="185.42809535799199"/>
    <d v="2019-04-06T00:00:00"/>
    <x v="14"/>
    <n v="7"/>
    <n v="1095475.58"/>
    <n v="5954"/>
    <n v="47629.373043478197"/>
  </r>
  <r>
    <x v="0"/>
    <n v="16"/>
    <x v="0"/>
    <n v="192.47619047619"/>
    <n v="42"/>
    <n v="5.4285714285714199"/>
    <n v="211.68314737397699"/>
    <d v="2019-04-13T00:00:00"/>
    <x v="15"/>
    <n v="7"/>
    <n v="1726173.69"/>
    <n v="8084"/>
    <n v="41099.373571428499"/>
  </r>
  <r>
    <x v="0"/>
    <n v="16"/>
    <x v="1"/>
    <n v="295"/>
    <n v="19"/>
    <n v="6.2105263157894699"/>
    <n v="147.14462982614299"/>
    <d v="2019-04-13T00:00:00"/>
    <x v="15"/>
    <n v="7"/>
    <n v="803337.47"/>
    <n v="5605"/>
    <n v="42280.919473684196"/>
  </r>
  <r>
    <x v="0"/>
    <n v="16"/>
    <x v="2"/>
    <n v="241.04347826086899"/>
    <n v="23"/>
    <n v="5.9130434782608603"/>
    <n v="176.21348657390999"/>
    <d v="2019-04-13T00:00:00"/>
    <x v="15"/>
    <n v="7"/>
    <n v="959092.82"/>
    <n v="5544"/>
    <n v="41699.687826086898"/>
  </r>
  <r>
    <x v="0"/>
    <n v="17"/>
    <x v="0"/>
    <n v="209.97619047619"/>
    <n v="42"/>
    <n v="6.0238095238095202"/>
    <n v="213.62016498731501"/>
    <d v="2019-04-20T00:00:00"/>
    <x v="16"/>
    <n v="7"/>
    <n v="1857965.49"/>
    <n v="8819"/>
    <n v="44237.273571428501"/>
  </r>
  <r>
    <x v="0"/>
    <n v="17"/>
    <x v="1"/>
    <n v="264.15789473684202"/>
    <n v="19"/>
    <n v="5.9473684210526301"/>
    <n v="147.85744422622901"/>
    <d v="2019-04-20T00:00:00"/>
    <x v="16"/>
    <n v="7"/>
    <n v="716014.43"/>
    <n v="5019"/>
    <n v="37684.97"/>
  </r>
  <r>
    <x v="0"/>
    <n v="17"/>
    <x v="2"/>
    <n v="284.39130434782601"/>
    <n v="23"/>
    <n v="6.13043478260869"/>
    <n v="182.37078088937301"/>
    <d v="2019-04-20T00:00:00"/>
    <x v="16"/>
    <n v="7"/>
    <n v="1166769.01"/>
    <n v="6541"/>
    <n v="50729.087391304303"/>
  </r>
  <r>
    <x v="0"/>
    <n v="18"/>
    <x v="0"/>
    <n v="223.47619047619"/>
    <n v="42"/>
    <n v="6.21428571428571"/>
    <n v="218.07739486771399"/>
    <d v="2019-04-27T00:00:00"/>
    <x v="17"/>
    <n v="7"/>
    <n v="2007527.77"/>
    <n v="9386"/>
    <n v="47798.280238095198"/>
  </r>
  <r>
    <x v="0"/>
    <n v="18"/>
    <x v="1"/>
    <n v="310"/>
    <n v="19"/>
    <n v="6.3157894736842097"/>
    <n v="149.997935147356"/>
    <d v="2019-04-27T00:00:00"/>
    <x v="17"/>
    <n v="7"/>
    <n v="849797.02"/>
    <n v="5890"/>
    <n v="44726.1589473684"/>
  </r>
  <r>
    <x v="0"/>
    <n v="18"/>
    <x v="2"/>
    <n v="290.695652173913"/>
    <n v="23"/>
    <n v="6.2608695652173898"/>
    <n v="190.028837507426"/>
    <d v="2019-04-27T00:00:00"/>
    <x v="17"/>
    <n v="7"/>
    <n v="1248071.6499999999"/>
    <n v="6686"/>
    <n v="54263.984782608597"/>
  </r>
  <r>
    <x v="0"/>
    <n v="19"/>
    <x v="0"/>
    <n v="222.02380952380901"/>
    <n v="42"/>
    <n v="6.1904761904761898"/>
    <n v="210.84527223436601"/>
    <d v="2019-05-04T00:00:00"/>
    <x v="18"/>
    <n v="7"/>
    <n v="1962660.45"/>
    <n v="9325"/>
    <n v="46730.010714285701"/>
  </r>
  <r>
    <x v="0"/>
    <n v="19"/>
    <x v="1"/>
    <n v="301.21052631578902"/>
    <n v="19"/>
    <n v="6.4210526315789398"/>
    <n v="149.79547546441299"/>
    <d v="2019-05-04T00:00:00"/>
    <x v="18"/>
    <n v="7"/>
    <n v="825709.55"/>
    <n v="5723"/>
    <n v="43458.397368421"/>
  </r>
  <r>
    <x v="0"/>
    <n v="19"/>
    <x v="2"/>
    <n v="279.13043478260801"/>
    <n v="23"/>
    <n v="6.1739130434782599"/>
    <n v="187.73517786113101"/>
    <d v="2019-05-04T00:00:00"/>
    <x v="18"/>
    <n v="7"/>
    <n v="1191439.77"/>
    <n v="6420"/>
    <n v="51801.729130434702"/>
  </r>
  <r>
    <x v="0"/>
    <n v="20"/>
    <x v="0"/>
    <n v="222.54761904761901"/>
    <n v="42"/>
    <n v="6.1666666666666599"/>
    <n v="215.40413791278101"/>
    <d v="2019-05-11T00:00:00"/>
    <x v="19"/>
    <n v="7"/>
    <n v="1938672.3"/>
    <n v="9347"/>
    <n v="46158.864285714197"/>
  </r>
  <r>
    <x v="0"/>
    <n v="20"/>
    <x v="1"/>
    <n v="308.52631578947302"/>
    <n v="19"/>
    <n v="6.4210526315789398"/>
    <n v="143.94968990736601"/>
    <d v="2019-05-11T00:00:00"/>
    <x v="19"/>
    <n v="7"/>
    <n v="817225.56"/>
    <n v="5862"/>
    <n v="43011.871578947299"/>
  </r>
  <r>
    <x v="0"/>
    <n v="20"/>
    <x v="2"/>
    <n v="281.60869565217303"/>
    <n v="23"/>
    <n v="6.2173913043478199"/>
    <n v="177.16725214973999"/>
    <d v="2019-05-11T00:00:00"/>
    <x v="19"/>
    <n v="7"/>
    <n v="1170074.43"/>
    <n v="6477"/>
    <n v="50872.801304347799"/>
  </r>
  <r>
    <x v="0"/>
    <n v="21"/>
    <x v="0"/>
    <n v="196.57142857142799"/>
    <n v="42"/>
    <n v="5.3809523809523796"/>
    <n v="205.96922839979399"/>
    <d v="2019-05-18T00:00:00"/>
    <x v="20"/>
    <n v="7"/>
    <n v="1654335.45"/>
    <n v="8256"/>
    <n v="39388.939285714201"/>
  </r>
  <r>
    <x v="0"/>
    <n v="21"/>
    <x v="1"/>
    <n v="269.31578947368399"/>
    <n v="19"/>
    <n v="5.6315789473684204"/>
    <n v="141.287507683971"/>
    <d v="2019-05-18T00:00:00"/>
    <x v="20"/>
    <n v="7"/>
    <n v="702080.92"/>
    <n v="5117"/>
    <n v="36951.627368421003"/>
  </r>
  <r>
    <x v="0"/>
    <n v="21"/>
    <x v="2"/>
    <n v="251.34782608695599"/>
    <n v="23"/>
    <n v="5.4347826086956497"/>
    <n v="174.32444638564601"/>
    <d v="2019-05-18T00:00:00"/>
    <x v="20"/>
    <n v="7"/>
    <n v="1014075.76"/>
    <n v="5781"/>
    <n v="44090.250434782603"/>
  </r>
  <r>
    <x v="0"/>
    <n v="22"/>
    <x v="0"/>
    <n v="237.23809523809501"/>
    <n v="42"/>
    <n v="6.21428571428571"/>
    <n v="205.36370754701699"/>
    <d v="2019-05-25T00:00:00"/>
    <x v="21"/>
    <n v="7"/>
    <n v="2015623.21"/>
    <n v="9964"/>
    <n v="47991.028809523799"/>
  </r>
  <r>
    <x v="0"/>
    <n v="22"/>
    <x v="1"/>
    <n v="305.052631578947"/>
    <n v="19"/>
    <n v="6.2631578947368398"/>
    <n v="169.796125547717"/>
    <d v="2019-05-25T00:00:00"/>
    <x v="21"/>
    <n v="7"/>
    <n v="896766.7"/>
    <n v="5796"/>
    <n v="47198.247368420998"/>
  </r>
  <r>
    <x v="0"/>
    <n v="22"/>
    <x v="2"/>
    <n v="284.30434782608597"/>
    <n v="23"/>
    <n v="6.4347826086956497"/>
    <n v="183.241763957985"/>
    <d v="2019-05-25T00:00:00"/>
    <x v="21"/>
    <n v="7"/>
    <n v="1171021.3500000001"/>
    <n v="6539"/>
    <n v="50913.9717391304"/>
  </r>
  <r>
    <x v="0"/>
    <n v="23"/>
    <x v="0"/>
    <n v="221.809523809523"/>
    <n v="42"/>
    <n v="6.21428571428571"/>
    <n v="202.43360973543599"/>
    <d v="2019-06-01T00:00:00"/>
    <x v="22"/>
    <n v="7"/>
    <n v="1792305.23"/>
    <n v="9316"/>
    <n v="42673.934047618997"/>
  </r>
  <r>
    <x v="0"/>
    <n v="23"/>
    <x v="1"/>
    <n v="292.31578947368399"/>
    <n v="19"/>
    <n v="6.2631578947368398"/>
    <n v="140.40714340730301"/>
    <d v="2019-06-01T00:00:00"/>
    <x v="22"/>
    <n v="7"/>
    <n v="753513.05"/>
    <n v="5554"/>
    <n v="39658.581578947298"/>
  </r>
  <r>
    <x v="0"/>
    <n v="23"/>
    <x v="2"/>
    <n v="273.60869565217303"/>
    <n v="23"/>
    <n v="6.3478260869565197"/>
    <n v="170.94036631764499"/>
    <d v="2019-06-01T00:00:00"/>
    <x v="22"/>
    <n v="7"/>
    <n v="1103986.45"/>
    <n v="6293"/>
    <n v="47999.410869565203"/>
  </r>
  <r>
    <x v="0"/>
    <n v="24"/>
    <x v="0"/>
    <n v="206.52380952380901"/>
    <n v="42"/>
    <n v="6.1904761904761898"/>
    <n v="199.26724329435999"/>
    <d v="2019-06-08T00:00:00"/>
    <x v="23"/>
    <n v="7"/>
    <n v="1684622.36"/>
    <n v="8674"/>
    <n v="40110.056190476098"/>
  </r>
  <r>
    <x v="0"/>
    <n v="24"/>
    <x v="1"/>
    <n v="283.31578947368399"/>
    <n v="19"/>
    <n v="6.4210526315789398"/>
    <n v="141.02402733848899"/>
    <d v="2019-06-08T00:00:00"/>
    <x v="23"/>
    <n v="7"/>
    <n v="730840.51"/>
    <n v="5383"/>
    <n v="38465.29"/>
  </r>
  <r>
    <x v="0"/>
    <n v="24"/>
    <x v="2"/>
    <n v="256"/>
    <n v="23"/>
    <n v="6.2608695652173898"/>
    <n v="168.99328821670099"/>
    <d v="2019-06-08T00:00:00"/>
    <x v="23"/>
    <n v="7"/>
    <n v="999905.94"/>
    <n v="5888"/>
    <n v="43474.171304347801"/>
  </r>
  <r>
    <x v="0"/>
    <n v="25"/>
    <x v="0"/>
    <n v="207.54761904761901"/>
    <n v="42"/>
    <n v="6.2619047619047601"/>
    <n v="191.100057187223"/>
    <d v="2019-06-15T00:00:00"/>
    <x v="24"/>
    <n v="7"/>
    <n v="1632916.15"/>
    <n v="8717"/>
    <n v="38878.9559523809"/>
  </r>
  <r>
    <x v="0"/>
    <n v="25"/>
    <x v="1"/>
    <n v="287.94736842105198"/>
    <n v="19"/>
    <n v="6.2631578947368398"/>
    <n v="133.95599026697599"/>
    <d v="2019-06-15T00:00:00"/>
    <x v="24"/>
    <n v="7"/>
    <n v="704366.3"/>
    <n v="5471"/>
    <n v="37071.910526315703"/>
  </r>
  <r>
    <x v="0"/>
    <n v="25"/>
    <x v="2"/>
    <n v="256.04347826086899"/>
    <n v="23"/>
    <n v="6.3478260869565197"/>
    <n v="173.90657878177399"/>
    <d v="2019-06-15T00:00:00"/>
    <x v="24"/>
    <n v="7"/>
    <n v="1013669.19"/>
    <n v="5889"/>
    <n v="44072.573478260798"/>
  </r>
  <r>
    <x v="0"/>
    <n v="26"/>
    <x v="0"/>
    <n v="217.57142857142799"/>
    <n v="42"/>
    <n v="6.1904761904761898"/>
    <n v="180.08475240930599"/>
    <d v="2019-06-22T00:00:00"/>
    <x v="25"/>
    <n v="7"/>
    <n v="1634293.45"/>
    <n v="9138"/>
    <n v="38911.7488095238"/>
  </r>
  <r>
    <x v="0"/>
    <n v="26"/>
    <x v="1"/>
    <n v="254.157894736842"/>
    <n v="19"/>
    <n v="5.5263157894736796"/>
    <n v="124.042401699349"/>
    <d v="2019-06-22T00:00:00"/>
    <x v="25"/>
    <n v="7"/>
    <n v="569643.41"/>
    <n v="4829"/>
    <n v="29981.232105263101"/>
  </r>
  <r>
    <x v="0"/>
    <n v="26"/>
    <x v="2"/>
    <n v="278.60869565217303"/>
    <n v="23"/>
    <n v="6.2608695652173898"/>
    <n v="161.24604487157299"/>
    <d v="2019-06-22T00:00:00"/>
    <x v="25"/>
    <n v="7"/>
    <n v="1047585.62"/>
    <n v="6408"/>
    <n v="45547.200869565197"/>
  </r>
  <r>
    <x v="0"/>
    <n v="27"/>
    <x v="0"/>
    <n v="181.809523809523"/>
    <n v="42"/>
    <n v="5.3571428571428497"/>
    <n v="183.76566546551399"/>
    <d v="2019-06-29T00:00:00"/>
    <x v="26"/>
    <n v="7"/>
    <n v="1380879.12"/>
    <n v="7636"/>
    <n v="32878.074285714203"/>
  </r>
  <r>
    <x v="0"/>
    <n v="27"/>
    <x v="1"/>
    <n v="255.42105263157799"/>
    <n v="19"/>
    <n v="5.5263157894736796"/>
    <n v="124.709221398753"/>
    <d v="2019-06-29T00:00:00"/>
    <x v="26"/>
    <n v="7"/>
    <n v="582014.02"/>
    <n v="4853"/>
    <n v="30632.3168421052"/>
  </r>
  <r>
    <x v="0"/>
    <n v="27"/>
    <x v="2"/>
    <n v="223.13043478260801"/>
    <n v="23"/>
    <n v="5.3478260869565197"/>
    <n v="154.05799767086799"/>
    <d v="2019-06-29T00:00:00"/>
    <x v="26"/>
    <n v="7"/>
    <n v="784066.92"/>
    <n v="5132"/>
    <n v="34089.866086956499"/>
  </r>
  <r>
    <x v="0"/>
    <n v="28"/>
    <x v="0"/>
    <n v="206.619047619047"/>
    <n v="42"/>
    <n v="6.2380952380952301"/>
    <n v="184.255597592535"/>
    <d v="2019-07-06T00:00:00"/>
    <x v="27"/>
    <n v="7"/>
    <n v="1563444.03"/>
    <n v="8678"/>
    <n v="37224.857857142801"/>
  </r>
  <r>
    <x v="0"/>
    <n v="28"/>
    <x v="1"/>
    <n v="287.36842105263099"/>
    <n v="19"/>
    <n v="6.2631578947368398"/>
    <n v="124.872705777463"/>
    <d v="2019-07-06T00:00:00"/>
    <x v="27"/>
    <n v="7"/>
    <n v="656408.46"/>
    <n v="5460"/>
    <n v="34547.813684210501"/>
  </r>
  <r>
    <x v="0"/>
    <n v="28"/>
    <x v="2"/>
    <n v="251.39130434782601"/>
    <n v="23"/>
    <n v="6.2608695652173898"/>
    <n v="154.30510007914401"/>
    <d v="2019-07-06T00:00:00"/>
    <x v="27"/>
    <n v="7"/>
    <n v="897517.37"/>
    <n v="5782"/>
    <n v="39022.494347826003"/>
  </r>
  <r>
    <x v="0"/>
    <n v="29"/>
    <x v="0"/>
    <n v="190.76190476190399"/>
    <n v="42"/>
    <n v="6.1428571428571397"/>
    <n v="183.454193481434"/>
    <d v="2019-07-13T00:00:00"/>
    <x v="28"/>
    <n v="7"/>
    <n v="1459604.32"/>
    <n v="8012"/>
    <n v="34752.483809523801"/>
  </r>
  <r>
    <x v="0"/>
    <n v="29"/>
    <x v="1"/>
    <n v="281.84210526315701"/>
    <n v="19"/>
    <n v="6.3684210526315699"/>
    <n v="122.16900096616"/>
    <d v="2019-07-13T00:00:00"/>
    <x v="28"/>
    <n v="7"/>
    <n v="636132.24"/>
    <n v="5355"/>
    <n v="33480.644210526298"/>
  </r>
  <r>
    <x v="0"/>
    <n v="29"/>
    <x v="2"/>
    <n v="243.39130434782601"/>
    <n v="23"/>
    <n v="6.2173913043478199"/>
    <n v="153.441083717749"/>
    <d v="2019-07-13T00:00:00"/>
    <x v="28"/>
    <n v="7"/>
    <n v="861272.16"/>
    <n v="5598"/>
    <n v="37446.615652173903"/>
  </r>
  <r>
    <x v="1"/>
    <n v="1"/>
    <x v="0"/>
    <n v="76.738095238095198"/>
    <n v="42"/>
    <n v="2.3571428571428501"/>
    <n v="179.727952531689"/>
    <d v="2020-01-01T00:00:00"/>
    <x v="29"/>
    <n v="3"/>
    <n v="561288.37"/>
    <n v="3223"/>
    <n v="13364.008809523801"/>
  </r>
  <r>
    <x v="1"/>
    <n v="1"/>
    <x v="1"/>
    <n v="71.631578947368396"/>
    <n v="19"/>
    <n v="1.7894736842105201"/>
    <n v="123.276484956359"/>
    <d v="2020-01-01T00:00:00"/>
    <x v="29"/>
    <n v="3"/>
    <n v="156708.53"/>
    <n v="1361"/>
    <n v="8247.8173684210506"/>
  </r>
  <r>
    <x v="1"/>
    <n v="1"/>
    <x v="2"/>
    <n v="99.956521739130395"/>
    <n v="23"/>
    <n v="2.2608695652173898"/>
    <n v="144.50075373108501"/>
    <d v="2020-01-01T00:00:00"/>
    <x v="29"/>
    <n v="3"/>
    <n v="324422.64"/>
    <n v="2299"/>
    <n v="14105.332173913001"/>
  </r>
  <r>
    <x v="1"/>
    <n v="2"/>
    <x v="0"/>
    <n v="180.47619047619"/>
    <n v="42"/>
    <n v="6.2619047619047601"/>
    <n v="187.74121420355601"/>
    <d v="2020-01-04T00:00:00"/>
    <x v="30"/>
    <n v="7"/>
    <n v="1452126.61"/>
    <n v="7580"/>
    <n v="34574.443095237999"/>
  </r>
  <r>
    <x v="1"/>
    <n v="2"/>
    <x v="1"/>
    <n v="235.263157894736"/>
    <n v="19"/>
    <n v="6.5263157894736796"/>
    <n v="145.241654624402"/>
    <d v="2020-01-04T00:00:00"/>
    <x v="30"/>
    <n v="7"/>
    <n v="619939.14"/>
    <n v="4470"/>
    <n v="32628.375789473601"/>
  </r>
  <r>
    <x v="1"/>
    <n v="2"/>
    <x v="2"/>
    <n v="244.91304347825999"/>
    <n v="23"/>
    <n v="6.2173913043478199"/>
    <n v="160.17116499740499"/>
    <d v="2020-01-04T00:00:00"/>
    <x v="30"/>
    <n v="7"/>
    <n v="891447.13"/>
    <n v="5633"/>
    <n v="38758.570869565199"/>
  </r>
  <r>
    <x v="1"/>
    <n v="3"/>
    <x v="0"/>
    <n v="180.09523809523799"/>
    <n v="42"/>
    <n v="6.2619047619047601"/>
    <n v="184.57793079285099"/>
    <d v="2020-01-11T00:00:00"/>
    <x v="31"/>
    <n v="7"/>
    <n v="1428654.63"/>
    <n v="7564"/>
    <n v="34015.586428571398"/>
  </r>
  <r>
    <x v="1"/>
    <n v="3"/>
    <x v="1"/>
    <n v="206.052631578947"/>
    <n v="19"/>
    <n v="6.3157894736842097"/>
    <n v="153.627424589345"/>
    <d v="2020-01-11T00:00:00"/>
    <x v="31"/>
    <n v="7"/>
    <n v="574294.65"/>
    <n v="3915"/>
    <n v="30226.034210526301"/>
  </r>
  <r>
    <x v="1"/>
    <n v="3"/>
    <x v="2"/>
    <n v="218.78260869565199"/>
    <n v="23"/>
    <n v="6.3478260869565197"/>
    <n v="164.87151196332599"/>
    <d v="2020-01-11T00:00:00"/>
    <x v="31"/>
    <n v="7"/>
    <n v="820601.19"/>
    <n v="5032"/>
    <n v="35678.312608695604"/>
  </r>
  <r>
    <x v="1"/>
    <n v="4"/>
    <x v="0"/>
    <n v="176.02380952380901"/>
    <n v="42"/>
    <n v="6.21428571428571"/>
    <n v="188.06299953659899"/>
    <d v="2020-01-18T00:00:00"/>
    <x v="32"/>
    <n v="7"/>
    <n v="1415856.47"/>
    <n v="7393"/>
    <n v="33710.868333333303"/>
  </r>
  <r>
    <x v="1"/>
    <n v="4"/>
    <x v="1"/>
    <n v="205.78947368421001"/>
    <n v="19"/>
    <n v="6.5789473684210504"/>
    <n v="152.60617486232999"/>
    <d v="2020-01-18T00:00:00"/>
    <x v="32"/>
    <n v="7"/>
    <n v="568579.5"/>
    <n v="3910"/>
    <n v="29925.236842105202"/>
  </r>
  <r>
    <x v="1"/>
    <n v="4"/>
    <x v="2"/>
    <n v="231.608695652173"/>
    <n v="23"/>
    <n v="6.3043478260869499"/>
    <n v="165.08271751183599"/>
    <d v="2020-01-18T00:00:00"/>
    <x v="32"/>
    <n v="7"/>
    <n v="862026.56"/>
    <n v="5327"/>
    <n v="37479.415652173899"/>
  </r>
  <r>
    <x v="1"/>
    <n v="5"/>
    <x v="0"/>
    <n v="177.19047619047601"/>
    <n v="42"/>
    <n v="6.1666666666666599"/>
    <n v="193.81585281493901"/>
    <d v="2020-01-25T00:00:00"/>
    <x v="33"/>
    <n v="7"/>
    <n v="1414252.26"/>
    <n v="7442"/>
    <n v="33672.672857142803"/>
  </r>
  <r>
    <x v="1"/>
    <n v="5"/>
    <x v="1"/>
    <n v="202.36842105263099"/>
    <n v="19"/>
    <n v="6.3684210526315699"/>
    <n v="152.10523083224501"/>
    <d v="2020-01-25T00:00:00"/>
    <x v="33"/>
    <n v="7"/>
    <n v="558720.34"/>
    <n v="3845"/>
    <n v="29406.333684210502"/>
  </r>
  <r>
    <x v="1"/>
    <n v="5"/>
    <x v="2"/>
    <n v="237.869565217391"/>
    <n v="23"/>
    <n v="6.4782608695652097"/>
    <n v="161.203162462911"/>
    <d v="2020-01-25T00:00:00"/>
    <x v="33"/>
    <n v="7"/>
    <n v="878956.35"/>
    <n v="5471"/>
    <n v="38215.493478260803"/>
  </r>
  <r>
    <x v="1"/>
    <n v="6"/>
    <x v="0"/>
    <n v="179.809523809523"/>
    <n v="42"/>
    <n v="6.2857142857142803"/>
    <n v="199.77152821649199"/>
    <d v="2020-02-01T00:00:00"/>
    <x v="34"/>
    <n v="7"/>
    <n v="1525923.7"/>
    <n v="7552"/>
    <n v="36331.516666666597"/>
  </r>
  <r>
    <x v="1"/>
    <n v="6"/>
    <x v="1"/>
    <n v="194.78947368421001"/>
    <n v="19"/>
    <n v="6.3157894736842097"/>
    <n v="158.80808492272701"/>
    <d v="2020-02-01T00:00:00"/>
    <x v="34"/>
    <n v="7"/>
    <n v="557784.51"/>
    <n v="3701"/>
    <n v="29357.0794736842"/>
  </r>
  <r>
    <x v="1"/>
    <n v="6"/>
    <x v="2"/>
    <n v="237.608695652173"/>
    <n v="23"/>
    <n v="6.2608695652173898"/>
    <n v="175.98482160217401"/>
    <d v="2020-02-01T00:00:00"/>
    <x v="34"/>
    <n v="7"/>
    <n v="900146.88"/>
    <n v="5465"/>
    <n v="39136.820869565199"/>
  </r>
  <r>
    <x v="1"/>
    <n v="7"/>
    <x v="0"/>
    <n v="181.35714285714201"/>
    <n v="42"/>
    <n v="6.21428571428571"/>
    <n v="186.47747620359999"/>
    <d v="2020-02-08T00:00:00"/>
    <x v="35"/>
    <n v="7"/>
    <n v="1439291.82"/>
    <n v="7617"/>
    <n v="34268.852857142803"/>
  </r>
  <r>
    <x v="1"/>
    <n v="7"/>
    <x v="1"/>
    <n v="194.68421052631501"/>
    <n v="19"/>
    <n v="6.2631578947368398"/>
    <n v="158.48899661025499"/>
    <d v="2020-02-08T00:00:00"/>
    <x v="35"/>
    <n v="7"/>
    <n v="556458.15"/>
    <n v="3699"/>
    <n v="29287.271052631499"/>
  </r>
  <r>
    <x v="1"/>
    <n v="7"/>
    <x v="2"/>
    <n v="236.39130434782601"/>
    <n v="23"/>
    <n v="6.3913043478260798"/>
    <n v="171.05681112046699"/>
    <d v="2020-02-08T00:00:00"/>
    <x v="35"/>
    <n v="7"/>
    <n v="916997.9"/>
    <n v="5437"/>
    <n v="39869.473913043403"/>
  </r>
  <r>
    <x v="1"/>
    <n v="8"/>
    <x v="0"/>
    <n v="168.26190476190399"/>
    <n v="42"/>
    <n v="5.3571428571428497"/>
    <n v="175.12556039168001"/>
    <d v="2020-02-15T00:00:00"/>
    <x v="36"/>
    <n v="7"/>
    <n v="1275218.03"/>
    <n v="7067"/>
    <n v="30362.334047618999"/>
  </r>
  <r>
    <x v="1"/>
    <n v="8"/>
    <x v="1"/>
    <n v="194.42105263157799"/>
    <n v="19"/>
    <n v="6.3684210526315699"/>
    <n v="165.12604126337899"/>
    <d v="2020-02-15T00:00:00"/>
    <x v="36"/>
    <n v="7"/>
    <n v="572323.31000000006"/>
    <n v="3694"/>
    <n v="30122.279473684201"/>
  </r>
  <r>
    <x v="1"/>
    <n v="8"/>
    <x v="2"/>
    <n v="217.39130434782601"/>
    <n v="23"/>
    <n v="5.7391304347826004"/>
    <n v="169.558614694808"/>
    <d v="2020-02-15T00:00:00"/>
    <x v="36"/>
    <n v="7"/>
    <n v="824396.07"/>
    <n v="5000"/>
    <n v="35843.307391304297"/>
  </r>
  <r>
    <x v="1"/>
    <n v="9"/>
    <x v="0"/>
    <n v="179.71428571428501"/>
    <n v="42"/>
    <n v="6.1428571428571397"/>
    <n v="200.91210924863901"/>
    <d v="2020-02-22T00:00:00"/>
    <x v="37"/>
    <n v="7"/>
    <n v="1540703.81"/>
    <n v="7548"/>
    <n v="36683.424047619003"/>
  </r>
  <r>
    <x v="1"/>
    <n v="9"/>
    <x v="1"/>
    <n v="195.63157894736801"/>
    <n v="19"/>
    <n v="6.3684210526315699"/>
    <n v="167.67198825241999"/>
    <d v="2020-02-22T00:00:00"/>
    <x v="37"/>
    <n v="7"/>
    <n v="589145.34"/>
    <n v="3717"/>
    <n v="31007.6494736842"/>
  </r>
  <r>
    <x v="1"/>
    <n v="9"/>
    <x v="2"/>
    <n v="242.95652173913001"/>
    <n v="23"/>
    <n v="6.4347826086956497"/>
    <n v="176.07132669284599"/>
    <d v="2020-02-22T00:00:00"/>
    <x v="37"/>
    <n v="7"/>
    <n v="964930.8"/>
    <n v="5588"/>
    <n v="41953.513043478197"/>
  </r>
  <r>
    <x v="1"/>
    <n v="10"/>
    <x v="0"/>
    <n v="197.38095238095201"/>
    <n v="42"/>
    <n v="6.2619047619047601"/>
    <n v="198.22665099087101"/>
    <d v="2020-02-29T00:00:00"/>
    <x v="38"/>
    <n v="7"/>
    <n v="1667471.63"/>
    <n v="8290"/>
    <n v="39701.7054761904"/>
  </r>
  <r>
    <x v="1"/>
    <n v="10"/>
    <x v="1"/>
    <n v="205.52631578947299"/>
    <n v="19"/>
    <n v="6.3157894736842097"/>
    <n v="166.56542066469601"/>
    <d v="2020-02-29T00:00:00"/>
    <x v="38"/>
    <n v="7"/>
    <n v="611072.77"/>
    <n v="3905"/>
    <n v="32161.724736842101"/>
  </r>
  <r>
    <x v="1"/>
    <n v="10"/>
    <x v="2"/>
    <n v="242.34782608695599"/>
    <n v="23"/>
    <n v="6.4347826086956497"/>
    <n v="166.40225619985799"/>
    <d v="2020-02-29T00:00:00"/>
    <x v="38"/>
    <n v="7"/>
    <n v="931490.75"/>
    <n v="5574"/>
    <n v="40499.597826086901"/>
  </r>
  <r>
    <x v="1"/>
    <n v="11"/>
    <x v="0"/>
    <n v="212.59523809523799"/>
    <n v="42"/>
    <n v="6.21428571428571"/>
    <n v="200.592832875288"/>
    <d v="2020-03-07T00:00:00"/>
    <x v="39"/>
    <n v="7"/>
    <n v="1727181.58"/>
    <n v="8929"/>
    <n v="41123.370952380901"/>
  </r>
  <r>
    <x v="1"/>
    <n v="11"/>
    <x v="1"/>
    <n v="224.78947368421001"/>
    <n v="19"/>
    <n v="6.5263157894736796"/>
    <n v="174.17942422880199"/>
    <d v="2020-03-07T00:00:00"/>
    <x v="39"/>
    <n v="7"/>
    <n v="704339.28"/>
    <n v="4271"/>
    <n v="37070.4884210526"/>
  </r>
  <r>
    <x v="1"/>
    <n v="11"/>
    <x v="2"/>
    <n v="260.52173913043401"/>
    <n v="23"/>
    <n v="6.3043478260869499"/>
    <n v="166.43705136819599"/>
    <d v="2020-03-07T00:00:00"/>
    <x v="39"/>
    <n v="7"/>
    <n v="1007763.24"/>
    <n v="5992"/>
    <n v="43815.793043478203"/>
  </r>
  <r>
    <x v="1"/>
    <n v="12"/>
    <x v="0"/>
    <n v="228.809523809523"/>
    <n v="42"/>
    <n v="6.3095238095238004"/>
    <n v="182.00043394781599"/>
    <d v="2020-03-14T00:00:00"/>
    <x v="40"/>
    <n v="7"/>
    <n v="1771876.11"/>
    <n v="9610"/>
    <n v="42187.5264285714"/>
  </r>
  <r>
    <x v="1"/>
    <n v="12"/>
    <x v="1"/>
    <n v="240.947368421052"/>
    <n v="19"/>
    <n v="6.3684210526315699"/>
    <n v="154.19052414026601"/>
    <d v="2020-03-14T00:00:00"/>
    <x v="40"/>
    <n v="7"/>
    <n v="672435.15"/>
    <n v="4578"/>
    <n v="35391.323684210503"/>
  </r>
  <r>
    <x v="1"/>
    <n v="12"/>
    <x v="2"/>
    <n v="299.65217391304299"/>
    <n v="23"/>
    <n v="6.3478260869565197"/>
    <n v="167.52473860355201"/>
    <d v="2020-03-14T00:00:00"/>
    <x v="40"/>
    <n v="7"/>
    <n v="1129571.68"/>
    <n v="6892"/>
    <n v="49111.812173913"/>
  </r>
  <r>
    <x v="1"/>
    <n v="13"/>
    <x v="0"/>
    <n v="178.642857142857"/>
    <n v="42"/>
    <n v="6.1190476190476097"/>
    <n v="184.03667294583701"/>
    <d v="2020-03-21T00:00:00"/>
    <x v="41"/>
    <n v="7"/>
    <n v="1373206.53"/>
    <n v="7503"/>
    <n v="32695.3935714285"/>
  </r>
  <r>
    <x v="1"/>
    <n v="13"/>
    <x v="1"/>
    <n v="198"/>
    <n v="19"/>
    <n v="6.2105263157894699"/>
    <n v="148.254172991405"/>
    <d v="2020-03-21T00:00:00"/>
    <x v="41"/>
    <n v="7"/>
    <n v="547143.41"/>
    <n v="3762"/>
    <n v="28797.0215789473"/>
  </r>
  <r>
    <x v="1"/>
    <n v="13"/>
    <x v="2"/>
    <n v="215.04347826086899"/>
    <n v="23"/>
    <n v="6.2608695652173898"/>
    <n v="174.39086570372899"/>
    <d v="2020-03-21T00:00:00"/>
    <x v="41"/>
    <n v="7"/>
    <n v="869733.26"/>
    <n v="4946"/>
    <n v="37814.4895652173"/>
  </r>
  <r>
    <x v="1"/>
    <n v="14"/>
    <x v="0"/>
    <n v="165.59523809523799"/>
    <n v="42"/>
    <n v="5.9761904761904701"/>
    <n v="200.34951676331099"/>
    <d v="2020-03-28T00:00:00"/>
    <x v="42"/>
    <n v="7"/>
    <n v="1339402.6100000001"/>
    <n v="6955"/>
    <n v="31890.538333333301"/>
  </r>
  <r>
    <x v="1"/>
    <n v="14"/>
    <x v="1"/>
    <n v="163.105263157894"/>
    <n v="19"/>
    <n v="6.3157894736842097"/>
    <n v="165.419746802915"/>
    <d v="2020-03-28T00:00:00"/>
    <x v="42"/>
    <n v="7"/>
    <n v="513054.44469999999"/>
    <n v="3099"/>
    <n v="27002.865510526299"/>
  </r>
  <r>
    <x v="1"/>
    <n v="14"/>
    <x v="2"/>
    <n v="193.565217391304"/>
    <n v="23"/>
    <n v="6.1739130434782599"/>
    <n v="191.38101678496901"/>
    <d v="2020-03-28T00:00:00"/>
    <x v="42"/>
    <n v="7"/>
    <n v="812951.07039999997"/>
    <n v="4452"/>
    <n v="35345.698713043399"/>
  </r>
  <r>
    <x v="1"/>
    <n v="15"/>
    <x v="0"/>
    <n v="162.38095238095201"/>
    <n v="42"/>
    <n v="5.3809523809523796"/>
    <n v="189.453023592233"/>
    <d v="2020-04-04T00:00:00"/>
    <x v="43"/>
    <n v="7"/>
    <n v="1220260.3999999999"/>
    <n v="6820"/>
    <n v="29053.819047618999"/>
  </r>
  <r>
    <x v="1"/>
    <n v="15"/>
    <x v="1"/>
    <n v="181.105263157894"/>
    <n v="19"/>
    <n v="6.1052631578947301"/>
    <n v="164.138079909206"/>
    <d v="2020-04-04T00:00:00"/>
    <x v="43"/>
    <n v="7"/>
    <n v="558785.12749999994"/>
    <n v="3441"/>
    <n v="29409.743552631498"/>
  </r>
  <r>
    <x v="1"/>
    <n v="15"/>
    <x v="2"/>
    <n v="183.08695652173901"/>
    <n v="23"/>
    <n v="5.5652173913043397"/>
    <n v="184.38114504115501"/>
    <d v="2020-04-04T00:00:00"/>
    <x v="43"/>
    <n v="7"/>
    <n v="772702.05839999998"/>
    <n v="4211"/>
    <n v="33595.741669565199"/>
  </r>
  <r>
    <x v="1"/>
    <n v="16"/>
    <x v="0"/>
    <n v="178.02380952380901"/>
    <n v="42"/>
    <n v="5.8809523809523796"/>
    <n v="193.89414289644901"/>
    <d v="2020-04-11T00:00:00"/>
    <x v="44"/>
    <n v="7"/>
    <n v="1386838.02"/>
    <n v="7477"/>
    <n v="33019.952857142802"/>
  </r>
  <r>
    <x v="1"/>
    <n v="16"/>
    <x v="1"/>
    <n v="166.31578947368399"/>
    <n v="19"/>
    <n v="5.4736842105263097"/>
    <n v="172.68468869464701"/>
    <d v="2020-04-11T00:00:00"/>
    <x v="44"/>
    <n v="7"/>
    <n v="543670.99690000003"/>
    <n v="3160"/>
    <n v="28614.2629947368"/>
  </r>
  <r>
    <x v="1"/>
    <n v="16"/>
    <x v="2"/>
    <n v="233.39130434782601"/>
    <n v="23"/>
    <n v="5.8695652173913002"/>
    <n v="187.18721067620601"/>
    <d v="2020-04-11T00:00:00"/>
    <x v="44"/>
    <n v="7"/>
    <n v="1000960.472"/>
    <n v="5368"/>
    <n v="43520.020521739098"/>
  </r>
  <r>
    <x v="1"/>
    <n v="17"/>
    <x v="0"/>
    <n v="172.76190476190399"/>
    <n v="42"/>
    <n v="6.0714285714285703"/>
    <n v="200.31447405890199"/>
    <d v="2020-04-18T00:00:00"/>
    <x v="45"/>
    <n v="7"/>
    <n v="1415546.33"/>
    <n v="7256"/>
    <n v="33703.484047619"/>
  </r>
  <r>
    <x v="1"/>
    <n v="17"/>
    <x v="1"/>
    <n v="183.210526315789"/>
    <n v="19"/>
    <n v="6.1578947368421"/>
    <n v="176.842236604937"/>
    <d v="2020-04-18T00:00:00"/>
    <x v="45"/>
    <n v="7"/>
    <n v="612352.14130000002"/>
    <n v="3481"/>
    <n v="32229.060068421"/>
  </r>
  <r>
    <x v="1"/>
    <n v="17"/>
    <x v="2"/>
    <n v="245.21739130434699"/>
    <n v="23"/>
    <n v="6.0869565217391299"/>
    <n v="183.91954565079999"/>
    <d v="2020-04-18T00:00:00"/>
    <x v="45"/>
    <n v="7"/>
    <n v="1044093.58"/>
    <n v="5640"/>
    <n v="45395.373043478197"/>
  </r>
  <r>
    <x v="1"/>
    <n v="18"/>
    <x v="0"/>
    <n v="183.57142857142799"/>
    <n v="42"/>
    <n v="5.8571428571428497"/>
    <n v="207.17186443592499"/>
    <d v="2020-04-25T00:00:00"/>
    <x v="46"/>
    <n v="7"/>
    <n v="1571496.06"/>
    <n v="7710"/>
    <n v="37416.572857142797"/>
  </r>
  <r>
    <x v="1"/>
    <n v="18"/>
    <x v="1"/>
    <n v="185.052631578947"/>
    <n v="19"/>
    <n v="6.3684210526315699"/>
    <n v="174.66085390661701"/>
    <d v="2020-04-25T00:00:00"/>
    <x v="46"/>
    <n v="7"/>
    <n v="612287.38619999995"/>
    <n v="3516"/>
    <n v="32225.651905263101"/>
  </r>
  <r>
    <x v="1"/>
    <n v="18"/>
    <x v="2"/>
    <n v="259"/>
    <n v="23"/>
    <n v="6.13043478260869"/>
    <n v="192.86953179835899"/>
    <d v="2020-04-25T00:00:00"/>
    <x v="46"/>
    <n v="7"/>
    <n v="1094149.1839999999"/>
    <n v="5957"/>
    <n v="47571.703652173899"/>
  </r>
  <r>
    <x v="1"/>
    <n v="19"/>
    <x v="0"/>
    <n v="185.88095238095201"/>
    <n v="42"/>
    <n v="6.0238095238095202"/>
    <n v="214.01224311940899"/>
    <d v="2020-05-02T00:00:00"/>
    <x v="47"/>
    <n v="7"/>
    <n v="1599885.07"/>
    <n v="7807"/>
    <n v="38092.501666666598"/>
  </r>
  <r>
    <x v="1"/>
    <n v="19"/>
    <x v="1"/>
    <n v="183.63157894736801"/>
    <n v="19"/>
    <n v="6.1578947368421"/>
    <n v="185.80884061623601"/>
    <d v="2020-05-02T00:00:00"/>
    <x v="47"/>
    <n v="7"/>
    <n v="637214.44819999998"/>
    <n v="3489"/>
    <n v="33537.602536842103"/>
  </r>
  <r>
    <x v="1"/>
    <n v="19"/>
    <x v="2"/>
    <n v="274.78260869565202"/>
    <n v="23"/>
    <n v="6.3043478260869499"/>
    <n v="192.79458088152001"/>
    <d v="2020-05-02T00:00:00"/>
    <x v="47"/>
    <n v="7"/>
    <n v="1174149.4478"/>
    <n v="6320"/>
    <n v="51049.975991304302"/>
  </r>
  <r>
    <x v="1"/>
    <n v="20"/>
    <x v="0"/>
    <n v="185.52380952380901"/>
    <n v="42"/>
    <n v="5.9761904761904701"/>
    <n v="209.758988942249"/>
    <d v="2020-05-09T00:00:00"/>
    <x v="48"/>
    <n v="7"/>
    <n v="1582254.98"/>
    <n v="7792"/>
    <n v="37672.737619047599"/>
  </r>
  <r>
    <x v="1"/>
    <n v="20"/>
    <x v="1"/>
    <n v="181"/>
    <n v="19"/>
    <n v="6.2105263157894699"/>
    <n v="189.07179958652799"/>
    <d v="2020-05-09T00:00:00"/>
    <x v="48"/>
    <n v="7"/>
    <n v="651513.78520000004"/>
    <n v="3439"/>
    <n v="34290.1992210526"/>
  </r>
  <r>
    <x v="1"/>
    <n v="20"/>
    <x v="2"/>
    <n v="277.86956521739103"/>
    <n v="23"/>
    <n v="6.2173913043478199"/>
    <n v="189.86466919489101"/>
    <d v="2020-05-09T00:00:00"/>
    <x v="48"/>
    <n v="7"/>
    <n v="1190199.0859999999"/>
    <n v="6391"/>
    <n v="51747.786347825997"/>
  </r>
  <r>
    <x v="1"/>
    <n v="21"/>
    <x v="0"/>
    <n v="181.71428571428501"/>
    <n v="42"/>
    <n v="5.1904761904761898"/>
    <n v="211.64245867132499"/>
    <d v="2020-05-16T00:00:00"/>
    <x v="49"/>
    <n v="7"/>
    <n v="1571455.92"/>
    <n v="7632"/>
    <n v="37415.617142857103"/>
  </r>
  <r>
    <x v="1"/>
    <n v="21"/>
    <x v="1"/>
    <n v="171.84210526315701"/>
    <n v="19"/>
    <n v="5.5263157894736796"/>
    <n v="190.95192288928899"/>
    <d v="2020-05-16T00:00:00"/>
    <x v="49"/>
    <n v="7"/>
    <n v="617418.83530000004"/>
    <n v="3265"/>
    <n v="32495.728173684201"/>
  </r>
  <r>
    <x v="1"/>
    <n v="21"/>
    <x v="2"/>
    <n v="252.95652173913001"/>
    <n v="23"/>
    <n v="5.5652173913043397"/>
    <n v="187.62926835152501"/>
    <d v="2020-05-16T00:00:00"/>
    <x v="49"/>
    <n v="7"/>
    <n v="1064952.8119999999"/>
    <n v="5818"/>
    <n v="46302.296173912997"/>
  </r>
  <r>
    <x v="1"/>
    <n v="22"/>
    <x v="0"/>
    <n v="228.54761904761901"/>
    <n v="42"/>
    <n v="5.9047619047618998"/>
    <n v="221.91086724314201"/>
    <d v="2020-05-23T00:00:00"/>
    <x v="50"/>
    <n v="7"/>
    <n v="2097446.02"/>
    <n v="9599"/>
    <n v="49939.190952380901"/>
  </r>
  <r>
    <x v="1"/>
    <n v="22"/>
    <x v="1"/>
    <n v="198.73684210526301"/>
    <n v="19"/>
    <n v="6.2105263157894699"/>
    <n v="200.635921462536"/>
    <d v="2020-05-23T00:00:00"/>
    <x v="50"/>
    <n v="7"/>
    <n v="753315.04559999995"/>
    <n v="3776"/>
    <n v="39648.160294736801"/>
  </r>
  <r>
    <x v="1"/>
    <n v="22"/>
    <x v="2"/>
    <n v="296.56521739130397"/>
    <n v="23"/>
    <n v="6.1739130434782599"/>
    <n v="189.38757190888401"/>
    <d v="2020-05-23T00:00:00"/>
    <x v="50"/>
    <n v="7"/>
    <n v="1259186.7496"/>
    <n v="6821"/>
    <n v="54747.249982608599"/>
  </r>
  <r>
    <x v="1"/>
    <n v="23"/>
    <x v="0"/>
    <n v="224.42857142857099"/>
    <n v="42"/>
    <n v="6.0476190476190403"/>
    <n v="228.505237381169"/>
    <d v="2020-05-30T00:00:00"/>
    <x v="51"/>
    <n v="7"/>
    <n v="2072090.51"/>
    <n v="9426"/>
    <n v="49335.488333333298"/>
  </r>
  <r>
    <x v="1"/>
    <n v="23"/>
    <x v="1"/>
    <n v="198.947368421052"/>
    <n v="19"/>
    <n v="6.2105263157894699"/>
    <n v="196.49948559200899"/>
    <d v="2020-05-30T00:00:00"/>
    <x v="51"/>
    <n v="7"/>
    <n v="717853.17020000005"/>
    <n v="3780"/>
    <n v="37781.745799999997"/>
  </r>
  <r>
    <x v="1"/>
    <n v="23"/>
    <x v="2"/>
    <n v="283.95652173912998"/>
    <n v="23"/>
    <n v="6.2608695652173898"/>
    <n v="193.385829117274"/>
    <d v="2020-05-30T00:00:00"/>
    <x v="51"/>
    <n v="7"/>
    <n v="1217237.6544000001"/>
    <n v="6531"/>
    <n v="52923.376278260803"/>
  </r>
  <r>
    <x v="1"/>
    <n v="24"/>
    <x v="0"/>
    <n v="216.38095238095201"/>
    <n v="42"/>
    <n v="6.0476190476190403"/>
    <n v="218.05893144822599"/>
    <d v="2020-06-06T00:00:00"/>
    <x v="52"/>
    <n v="7"/>
    <n v="1989411.87"/>
    <n v="9088"/>
    <n v="47366.949285714203"/>
  </r>
  <r>
    <x v="1"/>
    <n v="24"/>
    <x v="1"/>
    <n v="202.052631578947"/>
    <n v="19"/>
    <n v="6.1578947368421"/>
    <n v="196.88370378585299"/>
    <d v="2020-06-06T00:00:00"/>
    <x v="52"/>
    <n v="7"/>
    <n v="742804.77560000005"/>
    <n v="3839"/>
    <n v="39094.988189473603"/>
  </r>
  <r>
    <x v="1"/>
    <n v="24"/>
    <x v="2"/>
    <n v="271.04347826086899"/>
    <n v="23"/>
    <n v="6.2173913043478199"/>
    <n v="189.934305171012"/>
    <d v="2020-06-06T00:00:00"/>
    <x v="52"/>
    <n v="7"/>
    <n v="1160876.4143999999"/>
    <n v="6234"/>
    <n v="50472.8875826086"/>
  </r>
  <r>
    <x v="1"/>
    <n v="25"/>
    <x v="0"/>
    <n v="217.309523809523"/>
    <n v="42"/>
    <n v="6.0714285714285703"/>
    <n v="218.44291182025901"/>
    <d v="2020-06-13T00:00:00"/>
    <x v="53"/>
    <n v="7"/>
    <n v="1948296.74"/>
    <n v="9127"/>
    <n v="46388.017619047598"/>
  </r>
  <r>
    <x v="1"/>
    <n v="25"/>
    <x v="1"/>
    <n v="197.63157894736801"/>
    <n v="19"/>
    <n v="6.1052631578947301"/>
    <n v="205.29799287755199"/>
    <d v="2020-06-13T00:00:00"/>
    <x v="53"/>
    <n v="7"/>
    <n v="745223.25899999996"/>
    <n v="3755"/>
    <n v="39222.276789473603"/>
  </r>
  <r>
    <x v="1"/>
    <n v="25"/>
    <x v="2"/>
    <n v="270.86956521739103"/>
    <n v="23"/>
    <n v="6.3043478260869499"/>
    <n v="194.57004911772299"/>
    <d v="2020-06-13T00:00:00"/>
    <x v="53"/>
    <n v="7"/>
    <n v="1148914.8267999999"/>
    <n v="6230"/>
    <n v="49952.818556521699"/>
  </r>
  <r>
    <x v="1"/>
    <n v="26"/>
    <x v="0"/>
    <n v="211.5"/>
    <n v="42"/>
    <n v="6.0952380952380896"/>
    <n v="219.659323437464"/>
    <d v="2020-06-20T00:00:00"/>
    <x v="54"/>
    <n v="7"/>
    <n v="1913507.79"/>
    <n v="8883"/>
    <n v="45559.709285714198"/>
  </r>
  <r>
    <x v="1"/>
    <n v="26"/>
    <x v="1"/>
    <n v="182.052631578947"/>
    <n v="19"/>
    <n v="5.7368421052631504"/>
    <n v="191.90692214255401"/>
    <d v="2020-06-20T00:00:00"/>
    <x v="54"/>
    <n v="7"/>
    <n v="636315.94640000002"/>
    <n v="3459"/>
    <n v="33490.312968421"/>
  </r>
  <r>
    <x v="1"/>
    <n v="26"/>
    <x v="2"/>
    <n v="269.47826086956502"/>
    <n v="23"/>
    <n v="6.3043478260869499"/>
    <n v="188.32581440005501"/>
    <d v="2020-06-20T00:00:00"/>
    <x v="54"/>
    <n v="7"/>
    <n v="1135709.3528"/>
    <n v="6198"/>
    <n v="49378.667513043401"/>
  </r>
  <r>
    <x v="1"/>
    <n v="27"/>
    <x v="0"/>
    <n v="199.619047619047"/>
    <n v="42"/>
    <n v="5.3095238095238004"/>
    <n v="203.146895930829"/>
    <d v="2020-06-27T00:00:00"/>
    <x v="55"/>
    <n v="7"/>
    <n v="1678389.05"/>
    <n v="8384"/>
    <n v="39961.644047618996"/>
  </r>
  <r>
    <x v="1"/>
    <n v="27"/>
    <x v="1"/>
    <n v="182.47368421052599"/>
    <n v="19"/>
    <n v="5.6842105263157796"/>
    <n v="193.44067646581499"/>
    <d v="2020-06-27T00:00:00"/>
    <x v="55"/>
    <n v="7"/>
    <n v="636331.34600000002"/>
    <n v="3467"/>
    <n v="33491.123473684202"/>
  </r>
  <r>
    <x v="1"/>
    <n v="27"/>
    <x v="2"/>
    <n v="236.26086956521701"/>
    <n v="23"/>
    <n v="5.7826086956521703"/>
    <n v="169.96948426314401"/>
    <d v="2020-06-27T00:00:00"/>
    <x v="55"/>
    <n v="7"/>
    <n v="913287.24399999995"/>
    <n v="5434"/>
    <n v="39708.141043478201"/>
  </r>
  <r>
    <x v="1"/>
    <n v="28"/>
    <x v="0"/>
    <n v="212.42857142857099"/>
    <n v="42"/>
    <n v="6.0238095238095202"/>
    <n v="206.61534069067201"/>
    <d v="2020-07-04T00:00:00"/>
    <x v="56"/>
    <n v="7"/>
    <n v="1852092.21"/>
    <n v="8922"/>
    <n v="44097.433571428497"/>
  </r>
  <r>
    <x v="1"/>
    <n v="28"/>
    <x v="1"/>
    <n v="196.57894736842101"/>
    <n v="19"/>
    <n v="6.0526315789473601"/>
    <n v="207.59565899609399"/>
    <d v="2020-07-04T00:00:00"/>
    <x v="56"/>
    <n v="7"/>
    <n v="746076.1936"/>
    <n v="3735"/>
    <n v="39267.168084210498"/>
  </r>
  <r>
    <x v="1"/>
    <n v="28"/>
    <x v="2"/>
    <n v="267.78260869565202"/>
    <n v="23"/>
    <n v="6.1739130434782599"/>
    <n v="183.34088324342301"/>
    <d v="2020-07-04T00:00:00"/>
    <x v="56"/>
    <n v="7"/>
    <n v="1088433.0331999999"/>
    <n v="6159"/>
    <n v="47323.1753565217"/>
  </r>
  <r>
    <x v="1"/>
    <n v="29"/>
    <x v="0"/>
    <n v="203"/>
    <n v="42"/>
    <n v="6.0714285714285703"/>
    <n v="203.945532449506"/>
    <d v="2020-07-11T00:00:00"/>
    <x v="57"/>
    <n v="7"/>
    <n v="1786704.39"/>
    <n v="8526"/>
    <n v="42540.580714285701"/>
  </r>
  <r>
    <x v="1"/>
    <n v="29"/>
    <x v="1"/>
    <n v="183.210526315789"/>
    <n v="19"/>
    <n v="6"/>
    <n v="208.81700969119601"/>
    <d v="2020-07-11T00:00:00"/>
    <x v="57"/>
    <n v="7"/>
    <n v="697257.45"/>
    <n v="3481"/>
    <n v="36697.760526315702"/>
  </r>
  <r>
    <x v="1"/>
    <n v="29"/>
    <x v="2"/>
    <n v="270.91304347826002"/>
    <n v="23"/>
    <n v="6.1739130434782599"/>
    <n v="177.81433771668699"/>
    <d v="2020-07-11T00:00:00"/>
    <x v="57"/>
    <n v="7"/>
    <n v="1071502.9924000001"/>
    <n v="6231"/>
    <n v="46587.0866260869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x v="0"/>
    <n v="120.113636363636"/>
    <n v="88"/>
    <n v="3.22727272727272"/>
    <n v="149.39205399049101"/>
    <d v="2019-01-01T00:00:00"/>
    <d v="2019-01-04T00:00:00"/>
    <n v="4"/>
    <n v="1516625.94"/>
    <n v="10570"/>
    <m/>
  </r>
  <r>
    <x v="0"/>
    <x v="1"/>
    <n v="211.92045454545399"/>
    <n v="88"/>
    <n v="6.25"/>
    <n v="154.064834566321"/>
    <d v="2019-01-05T00:00:00"/>
    <d v="2019-01-11T00:00:00"/>
    <n v="7"/>
    <n v="2785313.3"/>
    <n v="18649"/>
    <n v="211.92045454545453"/>
  </r>
  <r>
    <x v="0"/>
    <x v="2"/>
    <n v="210.92045454545399"/>
    <n v="88"/>
    <n v="6.2840909090909003"/>
    <n v="153.56849661483599"/>
    <d v="2019-01-12T00:00:00"/>
    <d v="2019-01-18T00:00:00"/>
    <n v="7"/>
    <n v="2794058.08"/>
    <n v="18561"/>
    <n v="422.84090909090907"/>
  </r>
  <r>
    <x v="0"/>
    <x v="3"/>
    <n v="194.647727272727"/>
    <n v="88"/>
    <n v="6.25"/>
    <n v="155.753375516121"/>
    <d v="2019-01-19T00:00:00"/>
    <d v="2019-01-25T00:00:00"/>
    <n v="7"/>
    <n v="2576764.21"/>
    <n v="17129"/>
    <n v="617.48863636363637"/>
  </r>
  <r>
    <x v="0"/>
    <x v="4"/>
    <n v="202.06818181818099"/>
    <n v="88"/>
    <n v="6.2272727272727204"/>
    <n v="159.65358420346701"/>
    <d v="2019-01-26T00:00:00"/>
    <d v="2019-02-01T00:00:00"/>
    <n v="7"/>
    <n v="2739133.92"/>
    <n v="17782"/>
    <n v="819.55681818181813"/>
  </r>
  <r>
    <x v="0"/>
    <x v="5"/>
    <n v="199.44318181818099"/>
    <n v="88"/>
    <n v="6.2159090909090899"/>
    <n v="164.40351171197401"/>
    <d v="2019-02-02T00:00:00"/>
    <d v="2019-02-08T00:00:00"/>
    <n v="7"/>
    <n v="2808073.72"/>
    <n v="17551"/>
    <n v="1019"/>
  </r>
  <r>
    <x v="0"/>
    <x v="6"/>
    <n v="193.70454545454501"/>
    <n v="88"/>
    <n v="6.2159090909090899"/>
    <n v="161.136520935346"/>
    <d v="2019-02-09T00:00:00"/>
    <d v="2019-02-15T00:00:00"/>
    <n v="7"/>
    <n v="2624131.62"/>
    <n v="17046"/>
    <n v="1212.7045454545455"/>
  </r>
  <r>
    <x v="0"/>
    <x v="7"/>
    <n v="193.71590909090901"/>
    <n v="88"/>
    <n v="5.6136363636363598"/>
    <n v="159.170056757174"/>
    <d v="2019-02-16T00:00:00"/>
    <d v="2019-02-22T00:00:00"/>
    <n v="7"/>
    <n v="2638705.7999999998"/>
    <n v="17047"/>
    <n v="1406.4204545454545"/>
  </r>
  <r>
    <x v="0"/>
    <x v="8"/>
    <n v="204.55681818181799"/>
    <n v="88"/>
    <n v="6.2613636363636296"/>
    <n v="161.22600391185799"/>
    <d v="2019-02-23T00:00:00"/>
    <d v="2019-03-01T00:00:00"/>
    <n v="7"/>
    <n v="2798573.44"/>
    <n v="18001"/>
    <n v="1610.9772727272727"/>
  </r>
  <r>
    <x v="0"/>
    <x v="9"/>
    <n v="212.15909090909"/>
    <n v="88"/>
    <n v="6.2954545454545396"/>
    <n v="167.412153638077"/>
    <d v="2019-03-02T00:00:00"/>
    <d v="2019-03-08T00:00:00"/>
    <n v="7"/>
    <n v="3041674.41"/>
    <n v="18670"/>
    <n v="1823.1363636363637"/>
  </r>
  <r>
    <x v="0"/>
    <x v="10"/>
    <n v="217.113636363636"/>
    <n v="88"/>
    <n v="6.3522727272727204"/>
    <n v="170.442736917621"/>
    <d v="2019-03-09T00:00:00"/>
    <d v="2019-03-15T00:00:00"/>
    <n v="7"/>
    <n v="3139198.44"/>
    <n v="19106"/>
    <n v="2040.25"/>
  </r>
  <r>
    <x v="0"/>
    <x v="11"/>
    <n v="222.363636363636"/>
    <n v="88"/>
    <n v="6.1818181818181799"/>
    <n v="176.98053686644701"/>
    <d v="2019-03-16T00:00:00"/>
    <d v="2019-03-22T00:00:00"/>
    <n v="7"/>
    <n v="3252166.25"/>
    <n v="19568"/>
    <n v="2262.6136363636365"/>
  </r>
  <r>
    <x v="0"/>
    <x v="12"/>
    <n v="231.34090909090901"/>
    <n v="88"/>
    <n v="6.2954545454545396"/>
    <n v="179.59060995474101"/>
    <d v="2019-03-23T00:00:00"/>
    <d v="2019-03-29T00:00:00"/>
    <n v="7"/>
    <n v="3501728.26"/>
    <n v="20358"/>
    <n v="2493.9545454545455"/>
  </r>
  <r>
    <x v="0"/>
    <x v="13"/>
    <n v="241.71590909090901"/>
    <n v="88"/>
    <n v="6.2272727272727204"/>
    <n v="186.421407330477"/>
    <d v="2019-03-30T00:00:00"/>
    <d v="2019-04-05T00:00:00"/>
    <n v="7"/>
    <n v="3803207.59"/>
    <n v="21271"/>
    <n v="2735.6704545454545"/>
  </r>
  <r>
    <x v="0"/>
    <x v="14"/>
    <n v="240.44318181818099"/>
    <n v="88"/>
    <n v="6.2954545454545396"/>
    <n v="185.96148717043701"/>
    <d v="2019-04-06T00:00:00"/>
    <d v="2019-04-12T00:00:00"/>
    <n v="7"/>
    <n v="3777625.44"/>
    <n v="21159"/>
    <n v="2976.1136363636365"/>
  </r>
  <r>
    <x v="0"/>
    <x v="15"/>
    <n v="235.875"/>
    <n v="88"/>
    <n v="5.7045454545454497"/>
    <n v="183.06849260649699"/>
    <d v="2019-04-13T00:00:00"/>
    <d v="2019-04-19T00:00:00"/>
    <n v="7"/>
    <n v="3660178.82"/>
    <n v="20757"/>
    <n v="3211.9886363636365"/>
  </r>
  <r>
    <x v="0"/>
    <x v="16"/>
    <n v="252.375"/>
    <n v="88"/>
    <n v="6.0454545454545396"/>
    <n v="186.564112999972"/>
    <d v="2019-04-20T00:00:00"/>
    <d v="2019-04-26T00:00:00"/>
    <n v="7"/>
    <n v="3979365.03"/>
    <n v="22209"/>
    <n v="3464.3636363636365"/>
  </r>
  <r>
    <x v="0"/>
    <x v="17"/>
    <n v="271.28409090909003"/>
    <n v="88"/>
    <n v="6.2272727272727204"/>
    <n v="190.381860624111"/>
    <d v="2019-04-27T00:00:00"/>
    <d v="2019-05-03T00:00:00"/>
    <n v="7"/>
    <n v="4327755.54"/>
    <n v="23873"/>
    <n v="3735.6477272727275"/>
  </r>
  <r>
    <x v="0"/>
    <x v="18"/>
    <n v="264.20454545454498"/>
    <n v="88"/>
    <n v="6.2159090909090899"/>
    <n v="186.83587643826601"/>
    <d v="2019-05-04T00:00:00"/>
    <d v="2019-05-10T00:00:00"/>
    <n v="7"/>
    <n v="4200674.67"/>
    <n v="23250"/>
    <n v="3999.8522727272725"/>
  </r>
  <r>
    <x v="0"/>
    <x v="19"/>
    <n v="266.77272727272702"/>
    <n v="88"/>
    <n v="6.2386363636363598"/>
    <n v="184.84560822758101"/>
    <d v="2019-05-11T00:00:00"/>
    <d v="2019-05-17T00:00:00"/>
    <n v="7"/>
    <n v="4131093.63"/>
    <n v="23476"/>
    <n v="4266.625"/>
  </r>
  <r>
    <x v="0"/>
    <x v="20"/>
    <n v="235.53409090909"/>
    <n v="88"/>
    <n v="5.4204545454545396"/>
    <n v="178.73448514332799"/>
    <d v="2019-05-18T00:00:00"/>
    <d v="2019-05-24T00:00:00"/>
    <n v="7"/>
    <n v="3548098.18"/>
    <n v="20727"/>
    <n v="4502.159090909091"/>
  </r>
  <r>
    <x v="0"/>
    <x v="21"/>
    <n v="275.125"/>
    <n v="88"/>
    <n v="6.2727272727272698"/>
    <n v="186.795514126368"/>
    <d v="2019-05-25T00:00:00"/>
    <d v="2019-05-31T00:00:00"/>
    <n v="7"/>
    <n v="4299768.8"/>
    <n v="24211"/>
    <n v="4777.284090909091"/>
  </r>
  <r>
    <x v="0"/>
    <x v="22"/>
    <n v="260.44318181818102"/>
    <n v="88"/>
    <n v="6.25"/>
    <n v="175.528590567392"/>
    <d v="2019-06-01T00:00:00"/>
    <d v="2019-06-07T00:00:00"/>
    <n v="7"/>
    <n v="3832229.03"/>
    <n v="22919"/>
    <n v="5037.727272727273"/>
  </r>
  <r>
    <x v="0"/>
    <x v="23"/>
    <n v="246.32954545454501"/>
    <n v="88"/>
    <n v="6.2386363636363598"/>
    <n v="173.43236558903601"/>
    <d v="2019-06-08T00:00:00"/>
    <d v="2019-06-14T00:00:00"/>
    <n v="7"/>
    <n v="3602448.69"/>
    <n v="21677"/>
    <n v="5284.056818181818"/>
  </r>
  <r>
    <x v="0"/>
    <x v="24"/>
    <n v="250.125"/>
    <n v="88"/>
    <n v="6.2727272727272698"/>
    <n v="169.73529471748"/>
    <d v="2019-06-15T00:00:00"/>
    <d v="2019-06-21T00:00:00"/>
    <n v="7"/>
    <n v="3564608.84"/>
    <n v="22011"/>
    <n v="5534.181818181818"/>
  </r>
  <r>
    <x v="0"/>
    <x v="25"/>
    <n v="254.32954545454501"/>
    <n v="88"/>
    <n v="6.0454545454545396"/>
    <n v="159.315656922892"/>
    <d v="2019-06-22T00:00:00"/>
    <d v="2019-06-28T00:00:00"/>
    <n v="7"/>
    <n v="3479181.36"/>
    <n v="22381"/>
    <n v="5788.511363636364"/>
  </r>
  <r>
    <x v="0"/>
    <x v="26"/>
    <n v="219.19318181818099"/>
    <n v="88"/>
    <n v="5.3636363636363598"/>
    <n v="159.070870659229"/>
    <d v="2019-06-29T00:00:00"/>
    <d v="2019-07-05T00:00:00"/>
    <n v="7"/>
    <n v="2922489.71"/>
    <n v="19289"/>
    <n v="6007.704545454545"/>
  </r>
  <r>
    <x v="0"/>
    <x v="27"/>
    <n v="245.40909090909"/>
    <n v="88"/>
    <n v="6.2272727272727204"/>
    <n v="159.07827114388601"/>
    <d v="2019-07-06T00:00:00"/>
    <d v="2019-07-12T00:00:00"/>
    <n v="7"/>
    <n v="3294058.81"/>
    <n v="21596"/>
    <n v="6253.113636363636"/>
  </r>
  <r>
    <x v="0"/>
    <x v="28"/>
    <n v="233.97727272727201"/>
    <n v="88"/>
    <n v="6.2045454545454497"/>
    <n v="158.551564391574"/>
    <d v="2019-07-13T00:00:00"/>
    <d v="2019-07-19T00:00:00"/>
    <n v="7"/>
    <n v="3149217.31"/>
    <n v="20590"/>
    <n v="6487.090909090909"/>
  </r>
  <r>
    <x v="0"/>
    <x v="29"/>
    <n v="238.34090909090901"/>
    <n v="88"/>
    <n v="6.1931818181818103"/>
    <n v="158.90235414384699"/>
    <d v="2019-07-20T00:00:00"/>
    <d v="2019-07-26T00:00:00"/>
    <n v="7"/>
    <n v="3195637.46"/>
    <n v="20974"/>
    <n v="6725.431818181818"/>
  </r>
  <r>
    <x v="1"/>
    <x v="0"/>
    <n v="83.602272727272705"/>
    <n v="88"/>
    <n v="2.1931818181818099"/>
    <n v="155.37003672252499"/>
    <d v="2020-01-01T00:00:00"/>
    <d v="2020-01-03T00:00:00"/>
    <n v="3"/>
    <n v="1101989.28"/>
    <n v="7357"/>
    <m/>
  </r>
  <r>
    <x v="1"/>
    <x v="1"/>
    <n v="213.22727272727201"/>
    <n v="88"/>
    <n v="6.2954545454545396"/>
    <n v="169.09729466896101"/>
    <d v="2020-01-04T00:00:00"/>
    <d v="2020-01-10T00:00:00"/>
    <n v="7"/>
    <n v="3121455.3"/>
    <n v="18764"/>
    <n v="213.22727272727272"/>
  </r>
  <r>
    <x v="1"/>
    <x v="2"/>
    <n v="200.863636363636"/>
    <n v="88"/>
    <n v="6.2727272727272698"/>
    <n v="170.55735086657"/>
    <d v="2020-01-11T00:00:00"/>
    <d v="2020-01-17T00:00:00"/>
    <n v="7"/>
    <n v="2988218.95"/>
    <n v="17676"/>
    <n v="414.09090909090907"/>
  </r>
  <r>
    <x v="1"/>
    <x v="3"/>
    <n v="202.56818181818099"/>
    <n v="88"/>
    <n v="6.2954545454545396"/>
    <n v="171.841477640005"/>
    <d v="2020-01-18T00:00:00"/>
    <d v="2020-01-24T00:00:00"/>
    <n v="7"/>
    <n v="3014300.44"/>
    <n v="17826"/>
    <n v="616.65909090909088"/>
  </r>
  <r>
    <x v="1"/>
    <x v="4"/>
    <n v="204.34090909090901"/>
    <n v="88"/>
    <n v="6.2840909090909003"/>
    <n v="173.420667143255"/>
    <d v="2020-01-25T00:00:00"/>
    <d v="2020-01-31T00:00:00"/>
    <n v="7"/>
    <n v="3020938.12"/>
    <n v="17982"/>
    <n v="821"/>
  </r>
  <r>
    <x v="1"/>
    <x v="5"/>
    <n v="202.75"/>
    <n v="88"/>
    <n v="6.2954545454545396"/>
    <n v="182.249636194613"/>
    <d v="2020-02-01T00:00:00"/>
    <d v="2020-02-07T00:00:00"/>
    <n v="7"/>
    <n v="3154443.55"/>
    <n v="17842"/>
    <n v="1023.75"/>
  </r>
  <r>
    <x v="1"/>
    <x v="6"/>
    <n v="202.67045454545399"/>
    <n v="88"/>
    <n v="6.2727272727272698"/>
    <n v="174.26284482781799"/>
    <d v="2020-02-08T00:00:00"/>
    <d v="2020-02-14T00:00:00"/>
    <n v="7"/>
    <n v="3071790.54"/>
    <n v="17835"/>
    <n v="1226.4204545454545"/>
  </r>
  <r>
    <x v="1"/>
    <x v="7"/>
    <n v="191.147727272727"/>
    <n v="88"/>
    <n v="5.6704545454545396"/>
    <n v="169.64601775627699"/>
    <d v="2020-02-15T00:00:00"/>
    <d v="2020-02-21T00:00:00"/>
    <n v="7"/>
    <n v="2815501.72"/>
    <n v="16821"/>
    <n v="1417.5681818181818"/>
  </r>
  <r>
    <x v="1"/>
    <x v="8"/>
    <n v="205.647727272727"/>
    <n v="88"/>
    <n v="6.25"/>
    <n v="184.99609447126201"/>
    <d v="2020-02-22T00:00:00"/>
    <d v="2020-02-28T00:00:00"/>
    <n v="7"/>
    <n v="3284371.29"/>
    <n v="18097"/>
    <n v="1623.215909090909"/>
  </r>
  <r>
    <x v="1"/>
    <x v="9"/>
    <n v="215.70454545454501"/>
    <n v="88"/>
    <n v="6.3068181818181799"/>
    <n v="180.30091071654601"/>
    <d v="2020-02-29T00:00:00"/>
    <d v="2020-03-06T00:00:00"/>
    <n v="7"/>
    <n v="3377348.23"/>
    <n v="18982"/>
    <n v="1838.9204545454545"/>
  </r>
  <r>
    <x v="1"/>
    <x v="10"/>
    <n v="232.988636363636"/>
    <n v="88"/>
    <n v="6.2840909090909003"/>
    <n v="183.660691392671"/>
    <d v="2020-03-07T00:00:00"/>
    <d v="2020-03-13T00:00:00"/>
    <n v="7"/>
    <n v="3633484.75"/>
    <n v="20503"/>
    <n v="2071.909090909091"/>
  </r>
  <r>
    <x v="1"/>
    <x v="11"/>
    <n v="257.27272727272702"/>
    <n v="88"/>
    <n v="6.3295454545454497"/>
    <n v="169.64102972499001"/>
    <d v="2020-03-14T00:00:00"/>
    <d v="2020-03-20T00:00:00"/>
    <n v="7"/>
    <n v="3770054.21"/>
    <n v="22640"/>
    <n v="2329.181818181818"/>
  </r>
  <r>
    <x v="1"/>
    <x v="12"/>
    <n v="194.05681818181799"/>
    <n v="88"/>
    <n v="6.1590909090909003"/>
    <n v="170.168949326675"/>
    <d v="2020-03-21T00:00:00"/>
    <d v="2020-03-27T00:00:00"/>
    <n v="7"/>
    <n v="2885471.31"/>
    <n v="17077"/>
    <n v="2523.2386363636365"/>
  </r>
  <r>
    <x v="1"/>
    <x v="13"/>
    <n v="175.92045454545399"/>
    <n v="88"/>
    <n v="6.0909090909090899"/>
    <n v="186.19970674022699"/>
    <d v="2020-03-28T00:00:00"/>
    <d v="2020-04-03T00:00:00"/>
    <n v="7"/>
    <n v="2770188.0251000002"/>
    <n v="15481"/>
    <n v="2699.159090909091"/>
  </r>
  <r>
    <x v="1"/>
    <x v="14"/>
    <n v="175.67045454545399"/>
    <n v="88"/>
    <n v="5.5568181818181799"/>
    <n v="178.812405450646"/>
    <d v="2020-04-04T00:00:00"/>
    <d v="2020-04-10T00:00:00"/>
    <n v="7"/>
    <n v="2655727.2259"/>
    <n v="15459"/>
    <n v="2874.8295454545455"/>
  </r>
  <r>
    <x v="1"/>
    <x v="15"/>
    <n v="195.625"/>
    <n v="88"/>
    <n v="5.7613636363636296"/>
    <n v="183.451891990191"/>
    <d v="2020-04-11T00:00:00"/>
    <d v="2020-04-17T00:00:00"/>
    <n v="7"/>
    <n v="3064805.1488999999"/>
    <n v="17215"/>
    <n v="3070.4545454545455"/>
  </r>
  <r>
    <x v="1"/>
    <x v="16"/>
    <n v="198.988636363636"/>
    <n v="88"/>
    <n v="6.0681818181818103"/>
    <n v="186.65106055780001"/>
    <d v="2020-04-18T00:00:00"/>
    <d v="2020-04-24T00:00:00"/>
    <n v="7"/>
    <n v="3194428.7913000002"/>
    <n v="17511"/>
    <n v="3269.443181818182"/>
  </r>
  <r>
    <x v="1"/>
    <x v="17"/>
    <n v="209.65909090909"/>
    <n v="88"/>
    <n v="6.0568181818181799"/>
    <n v="192.100723422295"/>
    <d v="2020-04-25T00:00:00"/>
    <d v="2020-05-01T00:00:00"/>
    <n v="7"/>
    <n v="3427155.0301999999"/>
    <n v="18450"/>
    <n v="3479.1022727272725"/>
  </r>
  <r>
    <x v="1"/>
    <x v="18"/>
    <n v="213.84090909090901"/>
    <n v="88"/>
    <n v="6.1136363636363598"/>
    <n v="197.887887176031"/>
    <d v="2020-05-02T00:00:00"/>
    <d v="2020-05-08T00:00:00"/>
    <n v="7"/>
    <n v="3560423.0759999999"/>
    <n v="18818"/>
    <n v="3692.943181818182"/>
  </r>
  <r>
    <x v="1"/>
    <x v="19"/>
    <n v="214.42045454545399"/>
    <n v="88"/>
    <n v="6.0795454545454497"/>
    <n v="195.29055902687699"/>
    <d v="2020-05-09T00:00:00"/>
    <d v="2020-05-15T00:00:00"/>
    <n v="7"/>
    <n v="3570332.0112000001"/>
    <n v="18869"/>
    <n v="3907.3636363636365"/>
  </r>
  <r>
    <x v="1"/>
    <x v="20"/>
    <n v="202.136363636363"/>
    <n v="88"/>
    <n v="5.3522727272727204"/>
    <n v="196.093750794578"/>
    <d v="2020-05-16T00:00:00"/>
    <d v="2020-05-22T00:00:00"/>
    <n v="7"/>
    <n v="3386795.7873"/>
    <n v="17788"/>
    <n v="4109.5"/>
  </r>
  <r>
    <x v="1"/>
    <x v="21"/>
    <n v="245.42045454545399"/>
    <n v="88"/>
    <n v="6.0568181818181799"/>
    <n v="203.76990096860601"/>
    <d v="2020-05-23T00:00:00"/>
    <d v="2020-05-29T00:00:00"/>
    <n v="7"/>
    <n v="4279448.0051999995"/>
    <n v="21597"/>
    <n v="4354.920454545455"/>
  </r>
  <r>
    <x v="1"/>
    <x v="22"/>
    <n v="238.886363636363"/>
    <n v="88"/>
    <n v="6.125"/>
    <n v="207.102972692869"/>
    <d v="2020-05-30T00:00:00"/>
    <d v="2020-06-05T00:00:00"/>
    <n v="7"/>
    <n v="4177213.5446000001"/>
    <n v="21022"/>
    <n v="4593.806818181818"/>
  </r>
  <r>
    <x v="1"/>
    <x v="23"/>
    <n v="232.863636363636"/>
    <n v="88"/>
    <n v="6.1022727272727204"/>
    <n v="202.19730919651701"/>
    <d v="2020-06-06T00:00:00"/>
    <d v="2020-06-12T00:00:00"/>
    <n v="7"/>
    <n v="4080790.27"/>
    <n v="20492"/>
    <n v="4826.670454545455"/>
  </r>
  <r>
    <x v="1"/>
    <x v="24"/>
    <n v="231.53409090909"/>
    <n v="88"/>
    <n v="6.1363636363636296"/>
    <n v="205.498528978651"/>
    <d v="2020-06-13T00:00:00"/>
    <d v="2020-06-19T00:00:00"/>
    <n v="7"/>
    <n v="4023387.8158"/>
    <n v="20375"/>
    <n v="5058.204545454545"/>
  </r>
  <r>
    <x v="1"/>
    <x v="25"/>
    <n v="225.72727272727201"/>
    <n v="88"/>
    <n v="6.0795454545454497"/>
    <n v="201.733751796348"/>
    <d v="2020-06-20T00:00:00"/>
    <d v="2020-06-26T00:00:00"/>
    <n v="7"/>
    <n v="3881059.1592000001"/>
    <n v="19864"/>
    <n v="5283.931818181818"/>
  </r>
  <r>
    <x v="1"/>
    <x v="26"/>
    <n v="209.55681818181799"/>
    <n v="88"/>
    <n v="5.5340909090909003"/>
    <n v="189.72929578445701"/>
    <d v="2020-06-27T00:00:00"/>
    <d v="2020-07-03T00:00:00"/>
    <n v="7"/>
    <n v="3398545.11"/>
    <n v="18441"/>
    <n v="5493.488636363636"/>
  </r>
  <r>
    <x v="1"/>
    <x v="27"/>
    <n v="229.81818181818099"/>
    <n v="88"/>
    <n v="6.0681818181818103"/>
    <n v="197.807729561716"/>
    <d v="2020-07-04T00:00:00"/>
    <d v="2020-07-10T00:00:00"/>
    <n v="7"/>
    <n v="3902742.7467999998"/>
    <n v="20224"/>
    <n v="5723.306818181818"/>
  </r>
  <r>
    <x v="1"/>
    <x v="28"/>
    <n v="226.19318181818099"/>
    <n v="88"/>
    <n v="6.0909090909090899"/>
    <n v="195.32970198205899"/>
    <d v="2020-07-11T00:00:00"/>
    <d v="2020-07-17T00:00:00"/>
    <n v="7"/>
    <n v="3812251.3223999999"/>
    <n v="19905"/>
    <n v="5949.5"/>
  </r>
  <r>
    <x v="1"/>
    <x v="29"/>
    <n v="216.15909090909"/>
    <n v="88"/>
    <n v="6.1477272727272698"/>
    <n v="193.672814620324"/>
    <d v="2020-07-18T00:00:00"/>
    <d v="2020-07-24T00:00:00"/>
    <n v="7"/>
    <n v="3580153.9133000001"/>
    <n v="19022"/>
    <n v="6165.6590909090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DB7901-D872-40A3-A721-905277892C9A}" name="PivotTable1" cacheId="39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AH10:AJ40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31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dataField="1"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2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</rowItems>
  <colFields count="1">
    <field x="0"/>
  </colFields>
  <colItems count="2">
    <i>
      <x/>
    </i>
    <i>
      <x v="1"/>
    </i>
  </colItems>
  <dataFields count="1">
    <dataField name="Avg # Pet Visits" fld="2" baseField="0" baseItem="0" numFmtId="167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619FAC-94AB-488D-879E-50DE27ECCAC5}" name="PivotTable24" cacheId="39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35:AD38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31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dataField="1" showAll="0"/>
  </pivotFields>
  <rowFields count="1">
    <field x="0"/>
  </rowFields>
  <rowItems count="2">
    <i>
      <x/>
    </i>
    <i>
      <x v="1"/>
    </i>
  </rowItems>
  <colFields count="1">
    <field x="1"/>
  </colFields>
  <colItems count="2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</colItems>
  <dataFields count="1">
    <dataField name="Avg # Pet Visits YTD" fld="11" baseField="0" baseItem="1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17D828-0F92-418E-8302-9CF1F6296A0F}" name="PivotTable2" cacheId="39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AL10:AN40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31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umFmtId="165" showAll="0"/>
    <pivotField showAll="0"/>
    <pivotField dataField="1"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2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</rowItems>
  <colFields count="1">
    <field x="0"/>
  </colFields>
  <colItems count="2">
    <i>
      <x/>
    </i>
    <i>
      <x v="1"/>
    </i>
  </colItems>
  <dataFields count="1">
    <dataField name="Avg # Days" fld="4" baseField="0" baseItem="0" numFmtId="167"/>
  </dataFields>
  <chartFormats count="2"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2B1101-3792-4C95-B193-7A330ADA23BB}" name="PivotTable4" cacheId="39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AP10:AR40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31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umFmtId="165" showAll="0"/>
    <pivotField showAll="0"/>
    <pivotField numFmtId="164" showAll="0"/>
    <pivotField dataField="1"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1"/>
  </rowFields>
  <rowItems count="2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</rowItems>
  <colFields count="1">
    <field x="0"/>
  </colFields>
  <colItems count="2">
    <i>
      <x/>
    </i>
    <i>
      <x v="1"/>
    </i>
  </colItems>
  <dataFields count="1">
    <dataField name="Avg Visit Revenue" fld="5" baseField="0" baseItem="0" numFmtId="170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BD636B-8F43-4F5F-88F1-CEC07DA1FD45}" name="PivotTable3" cacheId="39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88:AD9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31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umFmtId="165" showAll="0"/>
    <pivotField showAll="0"/>
    <pivotField numFmtId="164" showAll="0"/>
    <pivotField dataField="1"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2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</colItems>
  <dataFields count="1">
    <dataField name="Avg Visit Revenue" fld="5" baseField="0" baseItem="0" numFmtId="17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C35D19-0C2E-40C3-824A-819464D1FCD6}" name="PivotTable23" cacheId="39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28:AD3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31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dataField="1" numFmtId="165" showAll="0"/>
    <pivotField showAll="0"/>
    <pivotField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2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</colItems>
  <dataFields count="1">
    <dataField name="Avg # Pet Visits" fld="2" baseField="0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72F93-8849-412F-A8A7-8EE3A0AD0CFC}" name="PivotTable26" cacheId="39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61:AD64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31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umFmtId="165" showAll="0"/>
    <pivotField showAll="0"/>
    <pivotField dataField="1" numFmtId="164" showAll="0"/>
    <pivotField numFmtId="44" showAll="0"/>
    <pivotField numFmtId="14" showAll="0"/>
    <pivotField numFmtId="14" showAll="0"/>
    <pivotField showAll="0"/>
    <pivotField numFmtId="166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2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</colItems>
  <dataFields count="1">
    <dataField name="Avg # Days" fld="4" baseField="0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7180AF-B5B4-4680-A06C-CFECF53F63A1}" name="PivotTable6" cacheId="34" dataOnRows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Province" colHeaderCaption="Week Ending">
  <location ref="A12:AD34" firstHeaderRow="1" firstDataRow="2" firstDataCol="1" rowPageCount="1" colPageCount="1"/>
  <pivotFields count="13">
    <pivotField axis="axisPage" showAll="0">
      <items count="3">
        <item x="0"/>
        <item x="1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dataField="1" showAll="0"/>
    <pivotField showAll="0"/>
    <pivotField dataField="1" showAll="0"/>
    <pivotField dataField="1" showAll="0"/>
    <pivotField numFmtId="14" showAll="0"/>
    <pivotField axis="axisCol" numFmtId="14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13"/>
        <item x="42"/>
        <item x="14"/>
        <item x="43"/>
        <item x="15"/>
        <item x="44"/>
        <item x="16"/>
        <item x="45"/>
        <item x="17"/>
        <item x="46"/>
        <item x="18"/>
        <item x="47"/>
        <item x="19"/>
        <item x="48"/>
        <item x="20"/>
        <item x="49"/>
        <item x="21"/>
        <item x="50"/>
        <item x="22"/>
        <item x="51"/>
        <item x="23"/>
        <item x="52"/>
        <item x="24"/>
        <item x="53"/>
        <item x="25"/>
        <item x="54"/>
        <item x="26"/>
        <item x="55"/>
        <item x="27"/>
        <item x="56"/>
        <item x="28"/>
        <item x="57"/>
        <item t="default"/>
      </items>
    </pivotField>
    <pivotField showAll="0"/>
    <pivotField showAll="0"/>
    <pivotField showAll="0"/>
    <pivotField showAll="0"/>
  </pivotFields>
  <rowFields count="2">
    <field x="2"/>
    <field x="-2"/>
  </rowFields>
  <rowItems count="21">
    <i>
      <x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1"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2"/>
    </i>
    <i r="1">
      <x/>
    </i>
    <i r="1" i="1">
      <x v="1"/>
    </i>
    <i r="1" i="2">
      <x v="2"/>
    </i>
    <i r="1" i="3">
      <x v="3"/>
    </i>
    <i r="1" i="4">
      <x v="4"/>
    </i>
    <i r="1" i="5">
      <x v="5"/>
    </i>
  </rowItems>
  <colFields count="1">
    <field x="8"/>
  </colFields>
  <colItems count="29"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9"/>
    </i>
    <i>
      <x v="31"/>
    </i>
    <i>
      <x v="33"/>
    </i>
    <i>
      <x v="35"/>
    </i>
    <i>
      <x v="37"/>
    </i>
    <i>
      <x v="39"/>
    </i>
    <i>
      <x v="41"/>
    </i>
    <i>
      <x v="43"/>
    </i>
    <i>
      <x v="45"/>
    </i>
    <i>
      <x v="47"/>
    </i>
    <i>
      <x v="49"/>
    </i>
    <i>
      <x v="51"/>
    </i>
    <i>
      <x v="53"/>
    </i>
    <i>
      <x v="55"/>
    </i>
    <i>
      <x v="57"/>
    </i>
  </colItems>
  <pageFields count="1">
    <pageField fld="0" item="1" hier="-1"/>
  </pageFields>
  <dataFields count="6">
    <dataField name="Avg Revenue per Visit" fld="6" baseField="2" baseItem="1" numFmtId="169"/>
    <dataField name=" Δ vs. prior week" fld="6" showDataAs="percentDiff" baseField="8" baseItem="1048828" numFmtId="168"/>
    <dataField name="Avg # of Total Visits" fld="3" baseField="2" baseItem="2" numFmtId="3"/>
    <dataField name=" Δ vs. prior week " fld="3" showDataAs="percentDiff" baseField="8" baseItem="1048828" numFmtId="168"/>
    <dataField name="Avg # Working Days" fld="5" baseField="2" baseItem="0" numFmtId="167"/>
    <dataField name="  Δ vs. prior week  " fld="5" showDataAs="percentDiff" baseField="8" baseItem="1048828" numFmtId="168"/>
  </dataFields>
  <formats count="22">
    <format dxfId="21">
      <pivotArea collapsedLevelsAreSubtotals="1" fieldPosition="0">
        <references count="2">
          <reference field="4294967294" count="1">
            <x v="2"/>
          </reference>
          <reference field="2" count="1" selected="0">
            <x v="1"/>
          </reference>
        </references>
      </pivotArea>
    </format>
    <format dxfId="20">
      <pivotArea outline="0" fieldPosition="0">
        <references count="1">
          <reference field="4294967294" count="1">
            <x v="2"/>
          </reference>
        </references>
      </pivotArea>
    </format>
    <format dxfId="19">
      <pivotArea outline="0" fieldPosition="0">
        <references count="1">
          <reference field="4294967294" count="1">
            <x v="5"/>
          </reference>
        </references>
      </pivotArea>
    </format>
    <format dxfId="18">
      <pivotArea outline="0" fieldPosition="0">
        <references count="1">
          <reference field="4294967294" count="1">
            <x v="4"/>
          </reference>
        </references>
      </pivotArea>
    </format>
    <format dxfId="17">
      <pivotArea outline="0" fieldPosition="0">
        <references count="1">
          <reference field="4294967294" count="1">
            <x v="3"/>
          </reference>
        </references>
      </pivotArea>
    </format>
    <format dxfId="16">
      <pivotArea dataOnly="0" labelOnly="1" fieldPosition="0">
        <references count="1">
          <reference field="8" count="13"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15">
      <pivotArea dataOnly="0" labelOnly="1" fieldPosition="0">
        <references count="1">
          <reference field="8" count="1">
            <x v="27"/>
          </reference>
        </references>
      </pivotArea>
    </format>
    <format dxfId="14">
      <pivotArea dataOnly="0" labelOnly="1" fieldPosition="0">
        <references count="1">
          <reference field="8" count="1">
            <x v="29"/>
          </reference>
        </references>
      </pivotArea>
    </format>
    <format dxfId="13">
      <pivotArea dataOnly="0" labelOnly="1" fieldPosition="0">
        <references count="1">
          <reference field="8" count="1">
            <x v="31"/>
          </reference>
        </references>
      </pivotArea>
    </format>
    <format dxfId="12">
      <pivotArea dataOnly="0" labelOnly="1" fieldPosition="0">
        <references count="1">
          <reference field="8" count="1">
            <x v="33"/>
          </reference>
        </references>
      </pivotArea>
    </format>
    <format dxfId="11">
      <pivotArea dataOnly="0" labelOnly="1" fieldPosition="0">
        <references count="1">
          <reference field="8" count="1">
            <x v="35"/>
          </reference>
        </references>
      </pivotArea>
    </format>
    <format dxfId="10">
      <pivotArea dataOnly="0" labelOnly="1" fieldPosition="0">
        <references count="1">
          <reference field="8" count="1">
            <x v="37"/>
          </reference>
        </references>
      </pivotArea>
    </format>
    <format dxfId="9">
      <pivotArea dataOnly="0" labelOnly="1" fieldPosition="0">
        <references count="1">
          <reference field="8" count="1">
            <x v="39"/>
          </reference>
        </references>
      </pivotArea>
    </format>
    <format dxfId="8">
      <pivotArea dataOnly="0" labelOnly="1" fieldPosition="0">
        <references count="1">
          <reference field="8" count="1">
            <x v="41"/>
          </reference>
        </references>
      </pivotArea>
    </format>
    <format dxfId="7">
      <pivotArea dataOnly="0" labelOnly="1" fieldPosition="0">
        <references count="1">
          <reference field="8" count="1">
            <x v="43"/>
          </reference>
        </references>
      </pivotArea>
    </format>
    <format dxfId="6">
      <pivotArea dataOnly="0" labelOnly="1" fieldPosition="0">
        <references count="1">
          <reference field="8" count="1">
            <x v="45"/>
          </reference>
        </references>
      </pivotArea>
    </format>
    <format dxfId="5">
      <pivotArea dataOnly="0" labelOnly="1" fieldPosition="0">
        <references count="1">
          <reference field="8" count="1">
            <x v="47"/>
          </reference>
        </references>
      </pivotArea>
    </format>
    <format dxfId="4">
      <pivotArea dataOnly="0" labelOnly="1" fieldPosition="0">
        <references count="1">
          <reference field="8" count="1">
            <x v="49"/>
          </reference>
        </references>
      </pivotArea>
    </format>
    <format dxfId="3">
      <pivotArea dataOnly="0" labelOnly="1" fieldPosition="0">
        <references count="1">
          <reference field="8" count="1">
            <x v="51"/>
          </reference>
        </references>
      </pivotArea>
    </format>
    <format dxfId="2">
      <pivotArea dataOnly="0" labelOnly="1" fieldPosition="0">
        <references count="1">
          <reference field="8" count="1">
            <x v="53"/>
          </reference>
        </references>
      </pivotArea>
    </format>
    <format dxfId="1">
      <pivotArea dataOnly="0" labelOnly="1" fieldPosition="0">
        <references count="1">
          <reference field="8" count="1">
            <x v="55"/>
          </reference>
        </references>
      </pivotArea>
    </format>
    <format dxfId="0">
      <pivotArea dataOnly="0" labelOnly="1" fieldPosition="0">
        <references count="1">
          <reference field="8" count="1">
            <x v="5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01A0-0A21-4988-8F12-E9119AEC330A}">
  <sheetPr>
    <pageSetUpPr fitToPage="1"/>
  </sheetPr>
  <dimension ref="A9:AR96"/>
  <sheetViews>
    <sheetView tabSelected="1" workbookViewId="0">
      <selection activeCell="A22" sqref="A22"/>
    </sheetView>
  </sheetViews>
  <sheetFormatPr defaultRowHeight="14.3" x14ac:dyDescent="0.25"/>
  <cols>
    <col min="1" max="1" width="16.25" bestFit="1" customWidth="1"/>
    <col min="2" max="2" width="8" bestFit="1" customWidth="1"/>
    <col min="3" max="30" width="7.375" bestFit="1" customWidth="1"/>
    <col min="31" max="33" width="7.375" customWidth="1"/>
    <col min="34" max="34" width="14" bestFit="1" customWidth="1"/>
    <col min="35" max="35" width="8" customWidth="1"/>
    <col min="36" max="36" width="5.375" bestFit="1" customWidth="1"/>
    <col min="37" max="37" width="4.875" bestFit="1" customWidth="1"/>
    <col min="38" max="38" width="10.125" bestFit="1" customWidth="1"/>
    <col min="39" max="39" width="8" bestFit="1" customWidth="1"/>
    <col min="40" max="40" width="4.875" bestFit="1" customWidth="1"/>
    <col min="42" max="42" width="16.25" bestFit="1" customWidth="1"/>
    <col min="43" max="43" width="8" bestFit="1" customWidth="1"/>
    <col min="44" max="44" width="7.375" bestFit="1" customWidth="1"/>
  </cols>
  <sheetData>
    <row r="9" spans="1:44" ht="23.8" x14ac:dyDescent="0.4">
      <c r="A9" s="24" t="s">
        <v>23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15"/>
      <c r="X9" s="15"/>
      <c r="Y9" s="23"/>
    </row>
    <row r="10" spans="1:44" x14ac:dyDescent="0.25">
      <c r="T10" s="1"/>
      <c r="U10" s="1"/>
      <c r="V10" s="1"/>
      <c r="W10" s="1"/>
      <c r="AH10" s="2" t="s">
        <v>4</v>
      </c>
      <c r="AI10" s="2" t="s">
        <v>1</v>
      </c>
      <c r="AL10" s="2" t="s">
        <v>10</v>
      </c>
      <c r="AM10" s="2" t="s">
        <v>1</v>
      </c>
      <c r="AP10" s="2" t="s">
        <v>12</v>
      </c>
      <c r="AQ10" s="2" t="s">
        <v>1</v>
      </c>
    </row>
    <row r="11" spans="1:44" x14ac:dyDescent="0.25">
      <c r="T11" s="19"/>
      <c r="U11" s="17"/>
      <c r="V11" s="20"/>
      <c r="W11" s="18"/>
      <c r="X11" s="1"/>
      <c r="Y11" s="1"/>
      <c r="AH11" s="2" t="s">
        <v>0</v>
      </c>
      <c r="AI11">
        <v>2020</v>
      </c>
      <c r="AJ11">
        <v>2019</v>
      </c>
      <c r="AL11" s="2" t="s">
        <v>0</v>
      </c>
      <c r="AM11">
        <v>2020</v>
      </c>
      <c r="AN11">
        <v>2019</v>
      </c>
      <c r="AP11" s="2" t="s">
        <v>0</v>
      </c>
      <c r="AQ11">
        <v>2020</v>
      </c>
      <c r="AR11">
        <v>2019</v>
      </c>
    </row>
    <row r="12" spans="1:44" x14ac:dyDescent="0.25">
      <c r="T12" s="19"/>
      <c r="U12" s="17"/>
      <c r="V12" s="20"/>
      <c r="W12" s="18"/>
      <c r="X12" s="17"/>
      <c r="Y12" s="17"/>
      <c r="AH12" s="3">
        <v>2</v>
      </c>
      <c r="AI12" s="5">
        <v>213.22727272727201</v>
      </c>
      <c r="AJ12" s="5">
        <v>211.92045454545399</v>
      </c>
      <c r="AL12" s="3">
        <v>2</v>
      </c>
      <c r="AM12" s="5">
        <v>6.2954545454545396</v>
      </c>
      <c r="AN12" s="5">
        <v>6.25</v>
      </c>
      <c r="AP12" s="3">
        <v>2</v>
      </c>
      <c r="AQ12" s="12">
        <v>169.09729466896101</v>
      </c>
      <c r="AR12" s="12">
        <v>154.064834566321</v>
      </c>
    </row>
    <row r="13" spans="1:44" x14ac:dyDescent="0.25">
      <c r="T13" s="19"/>
      <c r="U13" s="17"/>
      <c r="V13" s="20"/>
      <c r="W13" s="18"/>
      <c r="X13" s="17"/>
      <c r="Y13" s="17"/>
      <c r="AH13" s="3">
        <v>3</v>
      </c>
      <c r="AI13" s="5">
        <v>200.863636363636</v>
      </c>
      <c r="AJ13" s="5">
        <v>210.92045454545399</v>
      </c>
      <c r="AL13" s="3">
        <v>3</v>
      </c>
      <c r="AM13" s="5">
        <v>6.2727272727272698</v>
      </c>
      <c r="AN13" s="5">
        <v>6.2840909090909003</v>
      </c>
      <c r="AP13" s="3">
        <v>3</v>
      </c>
      <c r="AQ13" s="12">
        <v>170.55735086657</v>
      </c>
      <c r="AR13" s="12">
        <v>153.56849661483599</v>
      </c>
    </row>
    <row r="14" spans="1:44" x14ac:dyDescent="0.25">
      <c r="T14" s="19"/>
      <c r="U14" s="17"/>
      <c r="V14" s="20"/>
      <c r="W14" s="18"/>
      <c r="X14" s="17"/>
      <c r="Y14" s="17"/>
      <c r="AH14" s="3">
        <v>4</v>
      </c>
      <c r="AI14" s="5">
        <v>202.56818181818099</v>
      </c>
      <c r="AJ14" s="5">
        <v>194.647727272727</v>
      </c>
      <c r="AL14" s="3">
        <v>4</v>
      </c>
      <c r="AM14" s="5">
        <v>6.2954545454545396</v>
      </c>
      <c r="AN14" s="5">
        <v>6.25</v>
      </c>
      <c r="AP14" s="3">
        <v>4</v>
      </c>
      <c r="AQ14" s="12">
        <v>171.841477640005</v>
      </c>
      <c r="AR14" s="12">
        <v>155.753375516121</v>
      </c>
    </row>
    <row r="15" spans="1:44" x14ac:dyDescent="0.25">
      <c r="T15" s="19"/>
      <c r="U15" s="17"/>
      <c r="V15" s="20"/>
      <c r="W15" s="18"/>
      <c r="X15" s="17"/>
      <c r="Y15" s="17"/>
      <c r="AH15" s="3">
        <v>5</v>
      </c>
      <c r="AI15" s="5">
        <v>204.34090909090901</v>
      </c>
      <c r="AJ15" s="5">
        <v>202.06818181818099</v>
      </c>
      <c r="AL15" s="3">
        <v>5</v>
      </c>
      <c r="AM15" s="5">
        <v>6.2840909090909003</v>
      </c>
      <c r="AN15" s="5">
        <v>6.2272727272727204</v>
      </c>
      <c r="AP15" s="3">
        <v>5</v>
      </c>
      <c r="AQ15" s="12">
        <v>173.420667143255</v>
      </c>
      <c r="AR15" s="12">
        <v>159.65358420346701</v>
      </c>
    </row>
    <row r="16" spans="1:44" x14ac:dyDescent="0.25">
      <c r="T16" s="19"/>
      <c r="U16" s="17"/>
      <c r="V16" s="20"/>
      <c r="W16" s="18"/>
      <c r="X16" s="17"/>
      <c r="Y16" s="17"/>
      <c r="AH16" s="3">
        <v>6</v>
      </c>
      <c r="AI16" s="5">
        <v>202.75</v>
      </c>
      <c r="AJ16" s="5">
        <v>199.44318181818099</v>
      </c>
      <c r="AL16" s="3">
        <v>6</v>
      </c>
      <c r="AM16" s="5">
        <v>6.2954545454545396</v>
      </c>
      <c r="AN16" s="5">
        <v>6.2159090909090899</v>
      </c>
      <c r="AP16" s="3">
        <v>6</v>
      </c>
      <c r="AQ16" s="12">
        <v>182.249636194613</v>
      </c>
      <c r="AR16" s="12">
        <v>164.40351171197401</v>
      </c>
    </row>
    <row r="17" spans="1:44" x14ac:dyDescent="0.25">
      <c r="T17" s="19"/>
      <c r="U17" s="17"/>
      <c r="V17" s="20"/>
      <c r="W17" s="18"/>
      <c r="X17" s="17"/>
      <c r="Y17" s="17"/>
      <c r="AH17" s="3">
        <v>7</v>
      </c>
      <c r="AI17" s="5">
        <v>202.67045454545399</v>
      </c>
      <c r="AJ17" s="5">
        <v>193.70454545454501</v>
      </c>
      <c r="AL17" s="3">
        <v>7</v>
      </c>
      <c r="AM17" s="5">
        <v>6.2727272727272698</v>
      </c>
      <c r="AN17" s="5">
        <v>6.2159090909090899</v>
      </c>
      <c r="AP17" s="3">
        <v>7</v>
      </c>
      <c r="AQ17" s="12">
        <v>174.26284482781799</v>
      </c>
      <c r="AR17" s="12">
        <v>161.136520935346</v>
      </c>
    </row>
    <row r="18" spans="1:44" x14ac:dyDescent="0.25">
      <c r="T18" s="19"/>
      <c r="U18" s="17"/>
      <c r="V18" s="20"/>
      <c r="W18" s="18"/>
      <c r="X18" s="17"/>
      <c r="Y18" s="17"/>
      <c r="AH18" s="3">
        <v>8</v>
      </c>
      <c r="AI18" s="5">
        <v>191.147727272727</v>
      </c>
      <c r="AJ18" s="5">
        <v>193.71590909090901</v>
      </c>
      <c r="AL18" s="3">
        <v>8</v>
      </c>
      <c r="AM18" s="5">
        <v>5.6704545454545396</v>
      </c>
      <c r="AN18" s="5">
        <v>5.6136363636363598</v>
      </c>
      <c r="AP18" s="3">
        <v>8</v>
      </c>
      <c r="AQ18" s="12">
        <v>169.64601775627699</v>
      </c>
      <c r="AR18" s="12">
        <v>159.170056757174</v>
      </c>
    </row>
    <row r="19" spans="1:44" x14ac:dyDescent="0.25">
      <c r="T19" s="19"/>
      <c r="U19" s="17"/>
      <c r="V19" s="20"/>
      <c r="W19" s="18"/>
      <c r="X19" s="17"/>
      <c r="Y19" s="17"/>
      <c r="AH19" s="3">
        <v>9</v>
      </c>
      <c r="AI19" s="5">
        <v>205.647727272727</v>
      </c>
      <c r="AJ19" s="5">
        <v>204.55681818181799</v>
      </c>
      <c r="AL19" s="3">
        <v>9</v>
      </c>
      <c r="AM19" s="5">
        <v>6.25</v>
      </c>
      <c r="AN19" s="5">
        <v>6.2613636363636296</v>
      </c>
      <c r="AP19" s="3">
        <v>9</v>
      </c>
      <c r="AQ19" s="12">
        <v>184.99609447126201</v>
      </c>
      <c r="AR19" s="12">
        <v>161.22600391185799</v>
      </c>
    </row>
    <row r="20" spans="1:44" x14ac:dyDescent="0.25">
      <c r="T20" s="19"/>
      <c r="U20" s="17"/>
      <c r="V20" s="20"/>
      <c r="W20" s="18"/>
      <c r="X20" s="17"/>
      <c r="Y20" s="17"/>
      <c r="AH20" s="3">
        <v>10</v>
      </c>
      <c r="AI20" s="5">
        <v>215.70454545454501</v>
      </c>
      <c r="AJ20" s="5">
        <v>212.15909090909</v>
      </c>
      <c r="AL20" s="3">
        <v>10</v>
      </c>
      <c r="AM20" s="5">
        <v>6.3068181818181799</v>
      </c>
      <c r="AN20" s="5">
        <v>6.2954545454545396</v>
      </c>
      <c r="AP20" s="3">
        <v>10</v>
      </c>
      <c r="AQ20" s="12">
        <v>180.30091071654601</v>
      </c>
      <c r="AR20" s="12">
        <v>167.412153638077</v>
      </c>
    </row>
    <row r="21" spans="1:44" x14ac:dyDescent="0.25">
      <c r="T21" s="19"/>
      <c r="U21" s="17"/>
      <c r="V21" s="20"/>
      <c r="W21" s="18"/>
      <c r="X21" s="17"/>
      <c r="Y21" s="17"/>
      <c r="AH21" s="3">
        <v>11</v>
      </c>
      <c r="AI21" s="5">
        <v>232.988636363636</v>
      </c>
      <c r="AJ21" s="5">
        <v>217.113636363636</v>
      </c>
      <c r="AL21" s="3">
        <v>11</v>
      </c>
      <c r="AM21" s="5">
        <v>6.2840909090909003</v>
      </c>
      <c r="AN21" s="5">
        <v>6.3522727272727204</v>
      </c>
      <c r="AP21" s="3">
        <v>11</v>
      </c>
      <c r="AQ21" s="12">
        <v>183.660691392671</v>
      </c>
      <c r="AR21" s="12">
        <v>170.442736917621</v>
      </c>
    </row>
    <row r="22" spans="1:44" x14ac:dyDescent="0.25">
      <c r="T22" s="19"/>
      <c r="U22" s="17"/>
      <c r="V22" s="20"/>
      <c r="W22" s="18"/>
      <c r="X22" s="17"/>
      <c r="Y22" s="17"/>
      <c r="AH22" s="3">
        <v>12</v>
      </c>
      <c r="AI22" s="5">
        <v>257.27272727272702</v>
      </c>
      <c r="AJ22" s="5">
        <v>222.363636363636</v>
      </c>
      <c r="AL22" s="3">
        <v>12</v>
      </c>
      <c r="AM22" s="5">
        <v>6.3295454545454497</v>
      </c>
      <c r="AN22" s="5">
        <v>6.1818181818181799</v>
      </c>
      <c r="AP22" s="3">
        <v>12</v>
      </c>
      <c r="AQ22" s="12">
        <v>169.64102972499001</v>
      </c>
      <c r="AR22" s="12">
        <v>176.98053686644701</v>
      </c>
    </row>
    <row r="23" spans="1:44" x14ac:dyDescent="0.25">
      <c r="T23" s="20"/>
      <c r="U23" s="16"/>
      <c r="V23" s="20"/>
      <c r="W23" s="18"/>
      <c r="X23" s="17"/>
      <c r="Y23" s="17"/>
      <c r="AH23" s="3">
        <v>13</v>
      </c>
      <c r="AI23" s="5">
        <v>194.05681818181799</v>
      </c>
      <c r="AJ23" s="5">
        <v>231.34090909090901</v>
      </c>
      <c r="AL23" s="3">
        <v>13</v>
      </c>
      <c r="AM23" s="5">
        <v>6.1590909090909003</v>
      </c>
      <c r="AN23" s="5">
        <v>6.2954545454545396</v>
      </c>
      <c r="AP23" s="3">
        <v>13</v>
      </c>
      <c r="AQ23" s="12">
        <v>170.168949326675</v>
      </c>
      <c r="AR23" s="12">
        <v>179.59060995474101</v>
      </c>
    </row>
    <row r="24" spans="1:44" x14ac:dyDescent="0.25">
      <c r="T24" s="19"/>
      <c r="U24" s="17"/>
      <c r="V24" s="20"/>
      <c r="W24" s="18"/>
      <c r="X24" s="16"/>
      <c r="Y24" s="16"/>
      <c r="AH24" s="3">
        <v>14</v>
      </c>
      <c r="AI24" s="5">
        <v>175.92045454545399</v>
      </c>
      <c r="AJ24" s="5">
        <v>241.71590909090901</v>
      </c>
      <c r="AL24" s="3">
        <v>14</v>
      </c>
      <c r="AM24" s="5">
        <v>6.0909090909090899</v>
      </c>
      <c r="AN24" s="5">
        <v>6.2272727272727204</v>
      </c>
      <c r="AP24" s="3">
        <v>14</v>
      </c>
      <c r="AQ24" s="12">
        <v>186.19970674022699</v>
      </c>
      <c r="AR24" s="12">
        <v>186.421407330477</v>
      </c>
    </row>
    <row r="25" spans="1:44" x14ac:dyDescent="0.25">
      <c r="T25" s="19"/>
      <c r="U25" s="16"/>
      <c r="V25" s="20"/>
      <c r="W25" s="18"/>
      <c r="AH25" s="3">
        <v>15</v>
      </c>
      <c r="AI25" s="5">
        <v>175.67045454545399</v>
      </c>
      <c r="AJ25" s="5">
        <v>240.44318181818099</v>
      </c>
      <c r="AL25" s="3">
        <v>15</v>
      </c>
      <c r="AM25" s="5">
        <v>5.5568181818181799</v>
      </c>
      <c r="AN25" s="5">
        <v>6.2954545454545396</v>
      </c>
      <c r="AP25" s="3">
        <v>15</v>
      </c>
      <c r="AQ25" s="12">
        <v>178.812405450646</v>
      </c>
      <c r="AR25" s="12">
        <v>185.96148717043701</v>
      </c>
    </row>
    <row r="26" spans="1:44" x14ac:dyDescent="0.25">
      <c r="AH26" s="3">
        <v>16</v>
      </c>
      <c r="AI26" s="5">
        <v>195.625</v>
      </c>
      <c r="AJ26" s="5">
        <v>235.875</v>
      </c>
      <c r="AL26" s="3">
        <v>16</v>
      </c>
      <c r="AM26" s="5">
        <v>5.7613636363636296</v>
      </c>
      <c r="AN26" s="5">
        <v>5.7045454545454497</v>
      </c>
      <c r="AP26" s="3">
        <v>16</v>
      </c>
      <c r="AQ26" s="12">
        <v>183.451891990191</v>
      </c>
      <c r="AR26" s="12">
        <v>183.06849260649699</v>
      </c>
    </row>
    <row r="27" spans="1:44" x14ac:dyDescent="0.25">
      <c r="A27" s="4" t="s">
        <v>22</v>
      </c>
      <c r="B27" s="21">
        <v>43840</v>
      </c>
      <c r="C27" s="21">
        <f>B27+7</f>
        <v>43847</v>
      </c>
      <c r="D27" s="21">
        <f t="shared" ref="D27:AD27" si="0">C27+7</f>
        <v>43854</v>
      </c>
      <c r="E27" s="21">
        <f t="shared" si="0"/>
        <v>43861</v>
      </c>
      <c r="F27" s="21">
        <f t="shared" si="0"/>
        <v>43868</v>
      </c>
      <c r="G27" s="21">
        <f t="shared" si="0"/>
        <v>43875</v>
      </c>
      <c r="H27" s="21">
        <f t="shared" si="0"/>
        <v>43882</v>
      </c>
      <c r="I27" s="21">
        <f t="shared" si="0"/>
        <v>43889</v>
      </c>
      <c r="J27" s="21">
        <f t="shared" si="0"/>
        <v>43896</v>
      </c>
      <c r="K27" s="21">
        <f t="shared" si="0"/>
        <v>43903</v>
      </c>
      <c r="L27" s="21">
        <f t="shared" si="0"/>
        <v>43910</v>
      </c>
      <c r="M27" s="21">
        <f t="shared" si="0"/>
        <v>43917</v>
      </c>
      <c r="N27" s="21">
        <f t="shared" si="0"/>
        <v>43924</v>
      </c>
      <c r="O27" s="21">
        <f t="shared" si="0"/>
        <v>43931</v>
      </c>
      <c r="P27" s="21">
        <f t="shared" si="0"/>
        <v>43938</v>
      </c>
      <c r="Q27" s="21">
        <f t="shared" si="0"/>
        <v>43945</v>
      </c>
      <c r="R27" s="21">
        <f t="shared" si="0"/>
        <v>43952</v>
      </c>
      <c r="S27" s="21">
        <f t="shared" si="0"/>
        <v>43959</v>
      </c>
      <c r="T27" s="21">
        <f t="shared" si="0"/>
        <v>43966</v>
      </c>
      <c r="U27" s="21">
        <f t="shared" si="0"/>
        <v>43973</v>
      </c>
      <c r="V27" s="21">
        <f t="shared" si="0"/>
        <v>43980</v>
      </c>
      <c r="W27" s="21">
        <f t="shared" si="0"/>
        <v>43987</v>
      </c>
      <c r="X27" s="21">
        <f t="shared" si="0"/>
        <v>43994</v>
      </c>
      <c r="Y27" s="21">
        <f t="shared" si="0"/>
        <v>44001</v>
      </c>
      <c r="Z27" s="21">
        <f t="shared" si="0"/>
        <v>44008</v>
      </c>
      <c r="AA27" s="21">
        <f t="shared" si="0"/>
        <v>44015</v>
      </c>
      <c r="AB27" s="21">
        <f t="shared" si="0"/>
        <v>44022</v>
      </c>
      <c r="AC27" s="21">
        <f t="shared" si="0"/>
        <v>44029</v>
      </c>
      <c r="AD27" s="21">
        <f t="shared" si="0"/>
        <v>44036</v>
      </c>
      <c r="AH27" s="3">
        <v>17</v>
      </c>
      <c r="AI27" s="5">
        <v>198.988636363636</v>
      </c>
      <c r="AJ27" s="5">
        <v>252.375</v>
      </c>
      <c r="AL27" s="3">
        <v>17</v>
      </c>
      <c r="AM27" s="5">
        <v>6.0681818181818103</v>
      </c>
      <c r="AN27" s="5">
        <v>6.0454545454545396</v>
      </c>
      <c r="AP27" s="3">
        <v>17</v>
      </c>
      <c r="AQ27" s="12">
        <v>186.65106055780001</v>
      </c>
      <c r="AR27" s="12">
        <v>186.564112999972</v>
      </c>
    </row>
    <row r="28" spans="1:44" x14ac:dyDescent="0.25">
      <c r="A28" s="2" t="s">
        <v>4</v>
      </c>
      <c r="B28" s="2" t="s">
        <v>1</v>
      </c>
      <c r="AH28" s="3">
        <v>18</v>
      </c>
      <c r="AI28" s="5">
        <v>209.65909090909</v>
      </c>
      <c r="AJ28" s="5">
        <v>271.28409090909003</v>
      </c>
      <c r="AL28" s="3">
        <v>18</v>
      </c>
      <c r="AM28" s="5">
        <v>6.0568181818181799</v>
      </c>
      <c r="AN28" s="5">
        <v>6.2272727272727204</v>
      </c>
      <c r="AP28" s="3">
        <v>18</v>
      </c>
      <c r="AQ28" s="12">
        <v>192.100723422295</v>
      </c>
      <c r="AR28" s="12">
        <v>190.381860624111</v>
      </c>
    </row>
    <row r="29" spans="1:44" x14ac:dyDescent="0.25">
      <c r="A29" s="2" t="s">
        <v>0</v>
      </c>
      <c r="B29">
        <v>2</v>
      </c>
      <c r="C29">
        <v>3</v>
      </c>
      <c r="D29">
        <v>4</v>
      </c>
      <c r="E29">
        <v>5</v>
      </c>
      <c r="F29">
        <v>6</v>
      </c>
      <c r="G29">
        <v>7</v>
      </c>
      <c r="H29">
        <v>8</v>
      </c>
      <c r="I29">
        <v>9</v>
      </c>
      <c r="J29">
        <v>10</v>
      </c>
      <c r="K29">
        <v>11</v>
      </c>
      <c r="L29">
        <v>12</v>
      </c>
      <c r="M29">
        <v>13</v>
      </c>
      <c r="N29">
        <v>14</v>
      </c>
      <c r="O29">
        <v>15</v>
      </c>
      <c r="P29">
        <v>16</v>
      </c>
      <c r="Q29">
        <v>17</v>
      </c>
      <c r="R29">
        <v>18</v>
      </c>
      <c r="S29">
        <v>19</v>
      </c>
      <c r="T29">
        <v>20</v>
      </c>
      <c r="U29">
        <v>21</v>
      </c>
      <c r="V29">
        <v>22</v>
      </c>
      <c r="W29">
        <v>23</v>
      </c>
      <c r="X29">
        <v>24</v>
      </c>
      <c r="Y29">
        <v>25</v>
      </c>
      <c r="Z29">
        <v>26</v>
      </c>
      <c r="AA29">
        <v>27</v>
      </c>
      <c r="AB29">
        <v>28</v>
      </c>
      <c r="AC29">
        <v>29</v>
      </c>
      <c r="AD29">
        <v>30</v>
      </c>
      <c r="AH29" s="3">
        <v>19</v>
      </c>
      <c r="AI29" s="5">
        <v>213.84090909090901</v>
      </c>
      <c r="AJ29" s="5">
        <v>264.20454545454498</v>
      </c>
      <c r="AL29" s="3">
        <v>19</v>
      </c>
      <c r="AM29" s="5">
        <v>6.1136363636363598</v>
      </c>
      <c r="AN29" s="5">
        <v>6.2159090909090899</v>
      </c>
      <c r="AP29" s="3">
        <v>19</v>
      </c>
      <c r="AQ29" s="12">
        <v>197.887887176031</v>
      </c>
      <c r="AR29" s="12">
        <v>186.83587643826601</v>
      </c>
    </row>
    <row r="30" spans="1:44" x14ac:dyDescent="0.25">
      <c r="A30" s="3">
        <v>2019</v>
      </c>
      <c r="B30" s="5">
        <v>211.92045454545399</v>
      </c>
      <c r="C30" s="5">
        <v>210.92045454545399</v>
      </c>
      <c r="D30" s="5">
        <v>194.647727272727</v>
      </c>
      <c r="E30" s="5">
        <v>202.06818181818099</v>
      </c>
      <c r="F30" s="5">
        <v>199.44318181818099</v>
      </c>
      <c r="G30" s="5">
        <v>193.70454545454501</v>
      </c>
      <c r="H30" s="5">
        <v>193.71590909090901</v>
      </c>
      <c r="I30" s="5">
        <v>204.55681818181799</v>
      </c>
      <c r="J30" s="5">
        <v>212.15909090909</v>
      </c>
      <c r="K30" s="5">
        <v>217.113636363636</v>
      </c>
      <c r="L30" s="5">
        <v>222.363636363636</v>
      </c>
      <c r="M30" s="5">
        <v>231.34090909090901</v>
      </c>
      <c r="N30" s="5">
        <v>241.71590909090901</v>
      </c>
      <c r="O30" s="5">
        <v>240.44318181818099</v>
      </c>
      <c r="P30" s="5">
        <v>235.875</v>
      </c>
      <c r="Q30" s="5">
        <v>252.375</v>
      </c>
      <c r="R30" s="5">
        <v>271.28409090909003</v>
      </c>
      <c r="S30" s="5">
        <v>264.20454545454498</v>
      </c>
      <c r="T30" s="5">
        <v>266.77272727272702</v>
      </c>
      <c r="U30" s="5">
        <v>235.53409090909</v>
      </c>
      <c r="V30" s="5">
        <v>275.125</v>
      </c>
      <c r="W30" s="5">
        <v>260.44318181818102</v>
      </c>
      <c r="X30" s="5">
        <v>246.32954545454501</v>
      </c>
      <c r="Y30" s="5">
        <v>250.125</v>
      </c>
      <c r="Z30" s="5">
        <v>254.32954545454501</v>
      </c>
      <c r="AA30" s="5">
        <v>219.19318181818099</v>
      </c>
      <c r="AB30" s="5">
        <v>245.40909090909</v>
      </c>
      <c r="AC30" s="5">
        <v>233.97727272727201</v>
      </c>
      <c r="AD30" s="5">
        <v>238.34090909090901</v>
      </c>
      <c r="AH30" s="3">
        <v>20</v>
      </c>
      <c r="AI30" s="5">
        <v>214.42045454545399</v>
      </c>
      <c r="AJ30" s="5">
        <v>266.77272727272702</v>
      </c>
      <c r="AL30" s="3">
        <v>20</v>
      </c>
      <c r="AM30" s="5">
        <v>6.0795454545454497</v>
      </c>
      <c r="AN30" s="5">
        <v>6.2386363636363598</v>
      </c>
      <c r="AP30" s="3">
        <v>20</v>
      </c>
      <c r="AQ30" s="12">
        <v>195.29055902687699</v>
      </c>
      <c r="AR30" s="12">
        <v>184.84560822758101</v>
      </c>
    </row>
    <row r="31" spans="1:44" x14ac:dyDescent="0.25">
      <c r="A31" s="3">
        <v>2020</v>
      </c>
      <c r="B31" s="5">
        <v>213.22727272727201</v>
      </c>
      <c r="C31" s="5">
        <v>200.863636363636</v>
      </c>
      <c r="D31" s="5">
        <v>202.56818181818099</v>
      </c>
      <c r="E31" s="5">
        <v>204.34090909090901</v>
      </c>
      <c r="F31" s="5">
        <v>202.75</v>
      </c>
      <c r="G31" s="5">
        <v>202.67045454545399</v>
      </c>
      <c r="H31" s="5">
        <v>191.147727272727</v>
      </c>
      <c r="I31" s="5">
        <v>205.647727272727</v>
      </c>
      <c r="J31" s="5">
        <v>215.70454545454501</v>
      </c>
      <c r="K31" s="5">
        <v>232.988636363636</v>
      </c>
      <c r="L31" s="5">
        <v>257.27272727272702</v>
      </c>
      <c r="M31" s="5">
        <v>194.05681818181799</v>
      </c>
      <c r="N31" s="5">
        <v>175.92045454545399</v>
      </c>
      <c r="O31" s="5">
        <v>175.67045454545399</v>
      </c>
      <c r="P31" s="5">
        <v>195.625</v>
      </c>
      <c r="Q31" s="5">
        <v>198.988636363636</v>
      </c>
      <c r="R31" s="5">
        <v>209.65909090909</v>
      </c>
      <c r="S31" s="5">
        <v>213.84090909090901</v>
      </c>
      <c r="T31" s="5">
        <v>214.42045454545399</v>
      </c>
      <c r="U31" s="5">
        <v>202.136363636363</v>
      </c>
      <c r="V31" s="5">
        <v>245.42045454545399</v>
      </c>
      <c r="W31" s="5">
        <v>238.886363636363</v>
      </c>
      <c r="X31" s="5">
        <v>232.863636363636</v>
      </c>
      <c r="Y31" s="5">
        <v>231.53409090909</v>
      </c>
      <c r="Z31" s="5">
        <v>225.72727272727201</v>
      </c>
      <c r="AA31" s="5">
        <v>209.55681818181799</v>
      </c>
      <c r="AB31" s="5">
        <v>229.81818181818099</v>
      </c>
      <c r="AC31" s="5">
        <v>226.19318181818099</v>
      </c>
      <c r="AD31" s="5">
        <v>216.15909090909</v>
      </c>
      <c r="AH31" s="3">
        <v>21</v>
      </c>
      <c r="AI31" s="5">
        <v>202.136363636363</v>
      </c>
      <c r="AJ31" s="5">
        <v>235.53409090909</v>
      </c>
      <c r="AL31" s="3">
        <v>21</v>
      </c>
      <c r="AM31" s="5">
        <v>5.3522727272727204</v>
      </c>
      <c r="AN31" s="5">
        <v>5.4204545454545396</v>
      </c>
      <c r="AP31" s="3">
        <v>21</v>
      </c>
      <c r="AQ31" s="12">
        <v>196.093750794578</v>
      </c>
      <c r="AR31" s="12">
        <v>178.73448514332799</v>
      </c>
    </row>
    <row r="32" spans="1:44" x14ac:dyDescent="0.25">
      <c r="A32" s="1" t="s">
        <v>2</v>
      </c>
      <c r="B32" s="6">
        <f t="shared" ref="B32:L32" si="1">B31/B30-1</f>
        <v>6.1665504852799202E-3</v>
      </c>
      <c r="C32" s="6">
        <f t="shared" si="1"/>
        <v>-4.7680620656213812E-2</v>
      </c>
      <c r="D32" s="6">
        <f t="shared" si="1"/>
        <v>4.0691225407201381E-2</v>
      </c>
      <c r="E32" s="6">
        <f t="shared" si="1"/>
        <v>1.1247328759423469E-2</v>
      </c>
      <c r="F32" s="6">
        <f t="shared" si="1"/>
        <v>1.6580251837506443E-2</v>
      </c>
      <c r="G32" s="6">
        <f t="shared" si="1"/>
        <v>4.6286518831397006E-2</v>
      </c>
      <c r="H32" s="6">
        <f t="shared" si="1"/>
        <v>-1.3257464656538764E-2</v>
      </c>
      <c r="I32" s="6">
        <f t="shared" si="1"/>
        <v>5.3330370534965255E-3</v>
      </c>
      <c r="J32" s="6">
        <f t="shared" si="1"/>
        <v>1.6711301553296254E-2</v>
      </c>
      <c r="K32" s="6">
        <f t="shared" si="1"/>
        <v>7.3118392128127319E-2</v>
      </c>
      <c r="L32" s="6">
        <f t="shared" si="1"/>
        <v>0.15699100572363123</v>
      </c>
      <c r="M32" s="6">
        <f t="shared" ref="M32:N32" si="2">M31/M30-1</f>
        <v>-0.16116514392376513</v>
      </c>
      <c r="N32" s="6">
        <f t="shared" si="2"/>
        <v>-0.2722015890179138</v>
      </c>
      <c r="O32" s="6">
        <f t="shared" ref="O32:P32" si="3">O31/O30-1</f>
        <v>-0.26938891251949504</v>
      </c>
      <c r="P32" s="6">
        <f t="shared" si="3"/>
        <v>-0.1706412294647589</v>
      </c>
      <c r="Q32" s="6">
        <f t="shared" ref="Q32:R32" si="4">Q31/Q30-1</f>
        <v>-0.21153586383898559</v>
      </c>
      <c r="R32" s="6">
        <f t="shared" si="4"/>
        <v>-0.22716039039919655</v>
      </c>
      <c r="S32" s="6">
        <f t="shared" ref="S32:T32" si="5">S31/S30-1</f>
        <v>-0.19062365591397734</v>
      </c>
      <c r="T32" s="6">
        <f t="shared" si="5"/>
        <v>-0.19624297154540937</v>
      </c>
      <c r="U32" s="6">
        <f t="shared" ref="U32:V32" si="6">U31/U30-1</f>
        <v>-0.14179572538235086</v>
      </c>
      <c r="V32" s="6">
        <f t="shared" si="6"/>
        <v>-0.10796745281070785</v>
      </c>
      <c r="W32" s="6">
        <f t="shared" ref="W32:X32" si="7">W31/W30-1</f>
        <v>-8.2769754352283731E-2</v>
      </c>
      <c r="X32" s="6">
        <f t="shared" si="7"/>
        <v>-5.466623610278154E-2</v>
      </c>
      <c r="Y32" s="6">
        <f t="shared" ref="Y32:Z32" si="8">Y31/Y30-1</f>
        <v>-7.432647312707652E-2</v>
      </c>
      <c r="Z32" s="6">
        <f t="shared" si="8"/>
        <v>-0.11246146284795266</v>
      </c>
      <c r="AA32" s="6">
        <f t="shared" ref="AA32:AB32" si="9">AA31/AA30-1</f>
        <v>-4.396288039815166E-2</v>
      </c>
      <c r="AB32" s="6">
        <f t="shared" si="9"/>
        <v>-6.3530283385812125E-2</v>
      </c>
      <c r="AC32" s="6">
        <f t="shared" ref="AC32:AD32" si="10">AC31/AC30-1</f>
        <v>-3.3268576979116671E-2</v>
      </c>
      <c r="AD32" s="6">
        <f t="shared" si="10"/>
        <v>-9.3067607514068507E-2</v>
      </c>
      <c r="AH32" s="3">
        <v>22</v>
      </c>
      <c r="AI32" s="5">
        <v>245.42045454545399</v>
      </c>
      <c r="AJ32" s="5">
        <v>275.125</v>
      </c>
      <c r="AL32" s="3">
        <v>22</v>
      </c>
      <c r="AM32" s="5">
        <v>6.0568181818181799</v>
      </c>
      <c r="AN32" s="5">
        <v>6.2727272727272698</v>
      </c>
      <c r="AP32" s="3">
        <v>22</v>
      </c>
      <c r="AQ32" s="12">
        <v>203.76990096860601</v>
      </c>
      <c r="AR32" s="12">
        <v>186.795514126368</v>
      </c>
    </row>
    <row r="33" spans="1:44" x14ac:dyDescent="0.25">
      <c r="A33" s="1" t="s">
        <v>3</v>
      </c>
      <c r="C33" s="6">
        <f t="shared" ref="C33:K33" si="11">C31/B31-1</f>
        <v>-5.7983372415261747E-2</v>
      </c>
      <c r="D33" s="6">
        <f t="shared" si="11"/>
        <v>8.4860828241659636E-3</v>
      </c>
      <c r="E33" s="6">
        <f t="shared" si="11"/>
        <v>8.7512622012828611E-3</v>
      </c>
      <c r="F33" s="6">
        <f t="shared" si="11"/>
        <v>-7.7855633411184622E-3</v>
      </c>
      <c r="G33" s="6">
        <f t="shared" si="11"/>
        <v>-3.9233269813077065E-4</v>
      </c>
      <c r="H33" s="6">
        <f t="shared" si="11"/>
        <v>-5.6854499579477302E-2</v>
      </c>
      <c r="I33" s="6">
        <f t="shared" si="11"/>
        <v>7.5857559003626562E-2</v>
      </c>
      <c r="J33" s="6">
        <f t="shared" si="11"/>
        <v>4.8903133115985264E-2</v>
      </c>
      <c r="K33" s="6">
        <f t="shared" si="11"/>
        <v>8.0128542830049998E-2</v>
      </c>
      <c r="L33" s="6">
        <f t="shared" ref="L33:Q33" si="12">L31/K31-1</f>
        <v>0.10422864946593235</v>
      </c>
      <c r="M33" s="6">
        <f t="shared" si="12"/>
        <v>-0.24571554770318027</v>
      </c>
      <c r="N33" s="6">
        <f t="shared" si="12"/>
        <v>-9.345903847280157E-2</v>
      </c>
      <c r="O33" s="6">
        <f t="shared" si="12"/>
        <v>-1.4210968283702163E-3</v>
      </c>
      <c r="P33" s="6">
        <f t="shared" si="12"/>
        <v>0.11359078853742499</v>
      </c>
      <c r="Q33" s="6">
        <f t="shared" si="12"/>
        <v>1.7194307290152144E-2</v>
      </c>
      <c r="R33" s="6">
        <f t="shared" ref="R33:AD33" si="13">R31/Q31-1</f>
        <v>5.3623436696930593E-2</v>
      </c>
      <c r="S33" s="6">
        <f t="shared" si="13"/>
        <v>1.994579945799857E-2</v>
      </c>
      <c r="T33" s="6">
        <f t="shared" si="13"/>
        <v>2.7101711127621719E-3</v>
      </c>
      <c r="U33" s="6">
        <f t="shared" si="13"/>
        <v>-5.7289734485134858E-2</v>
      </c>
      <c r="V33" s="6">
        <f t="shared" si="13"/>
        <v>0.21413312345401492</v>
      </c>
      <c r="W33" s="6">
        <f t="shared" si="13"/>
        <v>-2.6624068157614866E-2</v>
      </c>
      <c r="X33" s="6">
        <f t="shared" si="13"/>
        <v>-2.5211682998762086E-2</v>
      </c>
      <c r="Y33" s="6">
        <f t="shared" si="13"/>
        <v>-5.7095451883685255E-3</v>
      </c>
      <c r="Z33" s="6">
        <f t="shared" si="13"/>
        <v>-2.5079754601226245E-2</v>
      </c>
      <c r="AA33" s="6">
        <f t="shared" si="13"/>
        <v>-7.1637132501004785E-2</v>
      </c>
      <c r="AB33" s="6">
        <f t="shared" si="13"/>
        <v>9.6686730654516939E-2</v>
      </c>
      <c r="AC33" s="6">
        <f t="shared" si="13"/>
        <v>-1.5773338607595E-2</v>
      </c>
      <c r="AD33" s="6">
        <f t="shared" si="13"/>
        <v>-4.4360713388596373E-2</v>
      </c>
      <c r="AH33" s="3">
        <v>23</v>
      </c>
      <c r="AI33" s="5">
        <v>238.886363636363</v>
      </c>
      <c r="AJ33" s="5">
        <v>260.44318181818102</v>
      </c>
      <c r="AL33" s="3">
        <v>23</v>
      </c>
      <c r="AM33" s="5">
        <v>6.125</v>
      </c>
      <c r="AN33" s="5">
        <v>6.25</v>
      </c>
      <c r="AP33" s="3">
        <v>23</v>
      </c>
      <c r="AQ33" s="12">
        <v>207.102972692869</v>
      </c>
      <c r="AR33" s="12">
        <v>175.528590567392</v>
      </c>
    </row>
    <row r="34" spans="1:44" x14ac:dyDescent="0.25">
      <c r="AH34" s="3">
        <v>24</v>
      </c>
      <c r="AI34" s="5">
        <v>232.863636363636</v>
      </c>
      <c r="AJ34" s="5">
        <v>246.32954545454501</v>
      </c>
      <c r="AL34" s="3">
        <v>24</v>
      </c>
      <c r="AM34" s="5">
        <v>6.1022727272727204</v>
      </c>
      <c r="AN34" s="5">
        <v>6.2386363636363598</v>
      </c>
      <c r="AP34" s="3">
        <v>24</v>
      </c>
      <c r="AQ34" s="12">
        <v>202.19730919651701</v>
      </c>
      <c r="AR34" s="12">
        <v>173.43236558903601</v>
      </c>
    </row>
    <row r="35" spans="1:44" x14ac:dyDescent="0.25">
      <c r="A35" s="2" t="s">
        <v>9</v>
      </c>
      <c r="B35" s="2" t="s">
        <v>1</v>
      </c>
      <c r="AH35" s="3">
        <v>25</v>
      </c>
      <c r="AI35" s="5">
        <v>231.53409090909</v>
      </c>
      <c r="AJ35" s="5">
        <v>250.125</v>
      </c>
      <c r="AL35" s="3">
        <v>25</v>
      </c>
      <c r="AM35" s="5">
        <v>6.1363636363636296</v>
      </c>
      <c r="AN35" s="5">
        <v>6.2727272727272698</v>
      </c>
      <c r="AP35" s="3">
        <v>25</v>
      </c>
      <c r="AQ35" s="12">
        <v>205.498528978651</v>
      </c>
      <c r="AR35" s="12">
        <v>169.73529471748</v>
      </c>
    </row>
    <row r="36" spans="1:44" x14ac:dyDescent="0.25">
      <c r="A36" s="2" t="s">
        <v>0</v>
      </c>
      <c r="B36">
        <v>2</v>
      </c>
      <c r="C36">
        <v>3</v>
      </c>
      <c r="D36">
        <v>4</v>
      </c>
      <c r="E36">
        <v>5</v>
      </c>
      <c r="F36">
        <v>6</v>
      </c>
      <c r="G36">
        <v>7</v>
      </c>
      <c r="H36">
        <v>8</v>
      </c>
      <c r="I36">
        <v>9</v>
      </c>
      <c r="J36">
        <v>10</v>
      </c>
      <c r="K36">
        <v>11</v>
      </c>
      <c r="L36">
        <v>12</v>
      </c>
      <c r="M36">
        <v>13</v>
      </c>
      <c r="N36">
        <v>14</v>
      </c>
      <c r="O36">
        <v>15</v>
      </c>
      <c r="P36">
        <v>16</v>
      </c>
      <c r="Q36">
        <v>17</v>
      </c>
      <c r="R36">
        <v>18</v>
      </c>
      <c r="S36">
        <v>19</v>
      </c>
      <c r="T36">
        <v>20</v>
      </c>
      <c r="U36">
        <v>21</v>
      </c>
      <c r="V36">
        <v>22</v>
      </c>
      <c r="W36">
        <v>23</v>
      </c>
      <c r="X36">
        <v>24</v>
      </c>
      <c r="Y36">
        <v>25</v>
      </c>
      <c r="Z36">
        <v>26</v>
      </c>
      <c r="AA36">
        <v>27</v>
      </c>
      <c r="AB36">
        <v>28</v>
      </c>
      <c r="AC36">
        <v>29</v>
      </c>
      <c r="AD36">
        <v>30</v>
      </c>
      <c r="AH36" s="3">
        <v>26</v>
      </c>
      <c r="AI36" s="5">
        <v>225.72727272727201</v>
      </c>
      <c r="AJ36" s="5">
        <v>254.32954545454501</v>
      </c>
      <c r="AL36" s="3">
        <v>26</v>
      </c>
      <c r="AM36" s="5">
        <v>6.0795454545454497</v>
      </c>
      <c r="AN36" s="5">
        <v>6.0454545454545396</v>
      </c>
      <c r="AP36" s="3">
        <v>26</v>
      </c>
      <c r="AQ36" s="12">
        <v>201.733751796348</v>
      </c>
      <c r="AR36" s="12">
        <v>159.315656922892</v>
      </c>
    </row>
    <row r="37" spans="1:44" x14ac:dyDescent="0.25">
      <c r="A37" s="3">
        <v>2019</v>
      </c>
      <c r="B37" s="5">
        <v>211.92045454545453</v>
      </c>
      <c r="C37" s="5">
        <v>422.84090909090907</v>
      </c>
      <c r="D37" s="5">
        <v>617.48863636363637</v>
      </c>
      <c r="E37" s="5">
        <v>819.55681818181813</v>
      </c>
      <c r="F37" s="5">
        <v>1019</v>
      </c>
      <c r="G37" s="5">
        <v>1212.7045454545455</v>
      </c>
      <c r="H37" s="5">
        <v>1406.4204545454545</v>
      </c>
      <c r="I37" s="5">
        <v>1610.9772727272727</v>
      </c>
      <c r="J37" s="5">
        <v>1823.1363636363637</v>
      </c>
      <c r="K37" s="5">
        <v>2040.25</v>
      </c>
      <c r="L37" s="5">
        <v>2262.6136363636365</v>
      </c>
      <c r="M37" s="5">
        <v>2493.9545454545455</v>
      </c>
      <c r="N37" s="5">
        <v>2735.6704545454545</v>
      </c>
      <c r="O37" s="5">
        <v>2976.1136363636365</v>
      </c>
      <c r="P37" s="5">
        <v>3211.9886363636365</v>
      </c>
      <c r="Q37" s="5">
        <v>3464.3636363636365</v>
      </c>
      <c r="R37" s="5">
        <v>3735.6477272727275</v>
      </c>
      <c r="S37" s="5">
        <v>3999.8522727272725</v>
      </c>
      <c r="T37" s="5">
        <v>4266.625</v>
      </c>
      <c r="U37" s="5">
        <v>4502.159090909091</v>
      </c>
      <c r="V37" s="5">
        <v>4777.284090909091</v>
      </c>
      <c r="W37" s="5">
        <v>5037.727272727273</v>
      </c>
      <c r="X37" s="5">
        <v>5284.056818181818</v>
      </c>
      <c r="Y37" s="5">
        <v>5534.181818181818</v>
      </c>
      <c r="Z37" s="5">
        <v>5788.511363636364</v>
      </c>
      <c r="AA37" s="5">
        <v>6007.704545454545</v>
      </c>
      <c r="AB37" s="5">
        <v>6253.113636363636</v>
      </c>
      <c r="AC37" s="5">
        <v>6487.090909090909</v>
      </c>
      <c r="AD37" s="5">
        <v>6725.431818181818</v>
      </c>
      <c r="AH37" s="3">
        <v>27</v>
      </c>
      <c r="AI37" s="5">
        <v>209.55681818181799</v>
      </c>
      <c r="AJ37" s="5">
        <v>219.19318181818099</v>
      </c>
      <c r="AL37" s="3">
        <v>27</v>
      </c>
      <c r="AM37" s="5">
        <v>5.5340909090909003</v>
      </c>
      <c r="AN37" s="5">
        <v>5.3636363636363598</v>
      </c>
      <c r="AP37" s="3">
        <v>27</v>
      </c>
      <c r="AQ37" s="12">
        <v>189.72929578445701</v>
      </c>
      <c r="AR37" s="12">
        <v>159.070870659229</v>
      </c>
    </row>
    <row r="38" spans="1:44" x14ac:dyDescent="0.25">
      <c r="A38" s="3">
        <v>2020</v>
      </c>
      <c r="B38" s="5">
        <v>213.22727272727272</v>
      </c>
      <c r="C38" s="5">
        <v>414.09090909090907</v>
      </c>
      <c r="D38" s="5">
        <v>616.65909090909088</v>
      </c>
      <c r="E38" s="5">
        <v>821</v>
      </c>
      <c r="F38" s="5">
        <v>1023.75</v>
      </c>
      <c r="G38" s="5">
        <v>1226.4204545454545</v>
      </c>
      <c r="H38" s="5">
        <v>1417.5681818181818</v>
      </c>
      <c r="I38" s="5">
        <v>1623.215909090909</v>
      </c>
      <c r="J38" s="5">
        <v>1838.9204545454545</v>
      </c>
      <c r="K38" s="5">
        <v>2071.909090909091</v>
      </c>
      <c r="L38" s="5">
        <v>2329.181818181818</v>
      </c>
      <c r="M38" s="5">
        <v>2523.2386363636365</v>
      </c>
      <c r="N38" s="5">
        <v>2699.159090909091</v>
      </c>
      <c r="O38" s="5">
        <v>2874.8295454545455</v>
      </c>
      <c r="P38" s="5">
        <v>3070.4545454545455</v>
      </c>
      <c r="Q38" s="5">
        <v>3269.443181818182</v>
      </c>
      <c r="R38" s="5">
        <v>3479.1022727272725</v>
      </c>
      <c r="S38" s="5">
        <v>3692.943181818182</v>
      </c>
      <c r="T38" s="5">
        <v>3907.3636363636365</v>
      </c>
      <c r="U38" s="5">
        <v>4109.5</v>
      </c>
      <c r="V38" s="5">
        <v>4354.920454545455</v>
      </c>
      <c r="W38" s="5">
        <v>4593.806818181818</v>
      </c>
      <c r="X38" s="5">
        <v>4826.670454545455</v>
      </c>
      <c r="Y38" s="5">
        <v>5058.204545454545</v>
      </c>
      <c r="Z38" s="5">
        <v>5283.931818181818</v>
      </c>
      <c r="AA38" s="5">
        <v>5493.488636363636</v>
      </c>
      <c r="AB38" s="5">
        <v>5723.306818181818</v>
      </c>
      <c r="AC38" s="5">
        <v>5949.5</v>
      </c>
      <c r="AD38" s="5">
        <v>6165.659090909091</v>
      </c>
      <c r="AH38" s="3">
        <v>28</v>
      </c>
      <c r="AI38" s="5">
        <v>229.81818181818099</v>
      </c>
      <c r="AJ38" s="5">
        <v>245.40909090909</v>
      </c>
      <c r="AL38" s="3">
        <v>28</v>
      </c>
      <c r="AM38" s="5">
        <v>6.0681818181818103</v>
      </c>
      <c r="AN38" s="5">
        <v>6.2272727272727204</v>
      </c>
      <c r="AP38" s="3">
        <v>28</v>
      </c>
      <c r="AQ38" s="12">
        <v>197.807729561716</v>
      </c>
      <c r="AR38" s="12">
        <v>159.07827114388601</v>
      </c>
    </row>
    <row r="39" spans="1:44" x14ac:dyDescent="0.25">
      <c r="A39" s="1" t="s">
        <v>2</v>
      </c>
      <c r="B39" s="6">
        <f t="shared" ref="B39" si="14">B38/B37-1</f>
        <v>6.1665504852808084E-3</v>
      </c>
      <c r="C39" s="6">
        <f t="shared" ref="C39" si="15">C38/C37-1</f>
        <v>-2.0693361999462478E-2</v>
      </c>
      <c r="D39" s="6">
        <f t="shared" ref="D39" si="16">D38/D37-1</f>
        <v>-1.3434181711110549E-3</v>
      </c>
      <c r="E39" s="6">
        <f t="shared" ref="E39" si="17">E38/E37-1</f>
        <v>1.7609295489524612E-3</v>
      </c>
      <c r="F39" s="6">
        <f t="shared" ref="F39" si="18">F38/F37-1</f>
        <v>4.6614327772325215E-3</v>
      </c>
      <c r="G39" s="6">
        <f t="shared" ref="G39" si="19">G38/G37-1</f>
        <v>1.1310181974924394E-2</v>
      </c>
      <c r="H39" s="6">
        <f t="shared" ref="H39" si="20">H38/H37-1</f>
        <v>7.9263119621864053E-3</v>
      </c>
      <c r="I39" s="6">
        <f t="shared" ref="I39" si="21">I38/I37-1</f>
        <v>7.5970260852389337E-3</v>
      </c>
      <c r="J39" s="6">
        <f t="shared" ref="J39" si="22">J38/J37-1</f>
        <v>8.6576578822707972E-3</v>
      </c>
      <c r="K39" s="6">
        <f t="shared" ref="K39" si="23">K38/K37-1</f>
        <v>1.5517260585266923E-2</v>
      </c>
      <c r="L39" s="6">
        <f t="shared" ref="L39:AD39" si="24">L38/L37-1</f>
        <v>2.9420923107829733E-2</v>
      </c>
      <c r="M39" s="6">
        <f t="shared" si="24"/>
        <v>1.1742030728853381E-2</v>
      </c>
      <c r="N39" s="6">
        <f t="shared" si="24"/>
        <v>-1.3346404197076445E-2</v>
      </c>
      <c r="O39" s="6">
        <f t="shared" si="24"/>
        <v>-3.4032333198420806E-2</v>
      </c>
      <c r="P39" s="6">
        <f t="shared" si="24"/>
        <v>-4.4064318692398907E-2</v>
      </c>
      <c r="Q39" s="6">
        <f t="shared" si="24"/>
        <v>-5.6264432665057207E-2</v>
      </c>
      <c r="R39" s="6">
        <f t="shared" si="24"/>
        <v>-6.8674959009786041E-2</v>
      </c>
      <c r="S39" s="6">
        <f t="shared" si="24"/>
        <v>-7.6730106509615315E-2</v>
      </c>
      <c r="T39" s="6">
        <f t="shared" si="24"/>
        <v>-8.420270439430777E-2</v>
      </c>
      <c r="U39" s="6">
        <f t="shared" si="24"/>
        <v>-8.721572982659842E-2</v>
      </c>
      <c r="V39" s="6">
        <f t="shared" si="24"/>
        <v>-8.8410826805835341E-2</v>
      </c>
      <c r="W39" s="6">
        <f t="shared" si="24"/>
        <v>-8.8119191554633325E-2</v>
      </c>
      <c r="X39" s="6">
        <f t="shared" si="24"/>
        <v>-8.6559698234612181E-2</v>
      </c>
      <c r="Y39" s="6">
        <f t="shared" si="24"/>
        <v>-8.6006800709639286E-2</v>
      </c>
      <c r="Z39" s="6">
        <f t="shared" si="24"/>
        <v>-8.7169137927988305E-2</v>
      </c>
      <c r="AA39" s="6">
        <f t="shared" si="24"/>
        <v>-8.5592742652427334E-2</v>
      </c>
      <c r="AB39" s="6">
        <f t="shared" si="24"/>
        <v>-8.4726881517207753E-2</v>
      </c>
      <c r="AC39" s="6">
        <f t="shared" si="24"/>
        <v>-8.2870876425908735E-2</v>
      </c>
      <c r="AD39" s="6">
        <f t="shared" si="24"/>
        <v>-8.3232235848323288E-2</v>
      </c>
      <c r="AH39" s="3">
        <v>29</v>
      </c>
      <c r="AI39" s="5">
        <v>226.19318181818099</v>
      </c>
      <c r="AJ39" s="5">
        <v>233.97727272727201</v>
      </c>
      <c r="AL39" s="3">
        <v>29</v>
      </c>
      <c r="AM39" s="5">
        <v>6.0909090909090899</v>
      </c>
      <c r="AN39" s="5">
        <v>6.2045454545454497</v>
      </c>
      <c r="AP39" s="3">
        <v>29</v>
      </c>
      <c r="AQ39" s="12">
        <v>195.32970198205899</v>
      </c>
      <c r="AR39" s="12">
        <v>158.551564391574</v>
      </c>
    </row>
    <row r="40" spans="1:44" x14ac:dyDescent="0.25">
      <c r="A40" s="7" t="s">
        <v>5</v>
      </c>
      <c r="AH40" s="3">
        <v>30</v>
      </c>
      <c r="AI40" s="5">
        <v>216.15909090909</v>
      </c>
      <c r="AJ40" s="5">
        <v>238.34090909090901</v>
      </c>
      <c r="AL40" s="3">
        <v>30</v>
      </c>
      <c r="AM40" s="5">
        <v>6.1477272727272698</v>
      </c>
      <c r="AN40" s="5">
        <v>6.1931818181818103</v>
      </c>
      <c r="AP40" s="3">
        <v>30</v>
      </c>
      <c r="AQ40" s="12">
        <v>193.672814620324</v>
      </c>
      <c r="AR40" s="12">
        <v>158.90235414384699</v>
      </c>
    </row>
    <row r="42" spans="1:44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60" spans="1:30" x14ac:dyDescent="0.25">
      <c r="A60" s="4" t="s">
        <v>22</v>
      </c>
      <c r="B60" s="21">
        <v>43840</v>
      </c>
      <c r="C60" s="21">
        <f>B60+7</f>
        <v>43847</v>
      </c>
      <c r="D60" s="21">
        <f t="shared" ref="D60:AD60" si="25">C60+7</f>
        <v>43854</v>
      </c>
      <c r="E60" s="21">
        <f t="shared" si="25"/>
        <v>43861</v>
      </c>
      <c r="F60" s="21">
        <f t="shared" si="25"/>
        <v>43868</v>
      </c>
      <c r="G60" s="21">
        <f t="shared" si="25"/>
        <v>43875</v>
      </c>
      <c r="H60" s="21">
        <f t="shared" si="25"/>
        <v>43882</v>
      </c>
      <c r="I60" s="21">
        <f t="shared" si="25"/>
        <v>43889</v>
      </c>
      <c r="J60" s="21">
        <f t="shared" si="25"/>
        <v>43896</v>
      </c>
      <c r="K60" s="21">
        <f t="shared" si="25"/>
        <v>43903</v>
      </c>
      <c r="L60" s="21">
        <f t="shared" si="25"/>
        <v>43910</v>
      </c>
      <c r="M60" s="21">
        <f t="shared" si="25"/>
        <v>43917</v>
      </c>
      <c r="N60" s="21">
        <f t="shared" si="25"/>
        <v>43924</v>
      </c>
      <c r="O60" s="21">
        <f t="shared" si="25"/>
        <v>43931</v>
      </c>
      <c r="P60" s="21">
        <f t="shared" si="25"/>
        <v>43938</v>
      </c>
      <c r="Q60" s="21">
        <f t="shared" si="25"/>
        <v>43945</v>
      </c>
      <c r="R60" s="21">
        <f t="shared" si="25"/>
        <v>43952</v>
      </c>
      <c r="S60" s="21">
        <f t="shared" si="25"/>
        <v>43959</v>
      </c>
      <c r="T60" s="21">
        <f t="shared" si="25"/>
        <v>43966</v>
      </c>
      <c r="U60" s="21">
        <f t="shared" si="25"/>
        <v>43973</v>
      </c>
      <c r="V60" s="21">
        <f t="shared" si="25"/>
        <v>43980</v>
      </c>
      <c r="W60" s="21">
        <f t="shared" si="25"/>
        <v>43987</v>
      </c>
      <c r="X60" s="21">
        <f t="shared" si="25"/>
        <v>43994</v>
      </c>
      <c r="Y60" s="21">
        <f t="shared" si="25"/>
        <v>44001</v>
      </c>
      <c r="Z60" s="21">
        <f t="shared" si="25"/>
        <v>44008</v>
      </c>
      <c r="AA60" s="21">
        <f t="shared" si="25"/>
        <v>44015</v>
      </c>
      <c r="AB60" s="21">
        <f t="shared" si="25"/>
        <v>44022</v>
      </c>
      <c r="AC60" s="21">
        <f t="shared" si="25"/>
        <v>44029</v>
      </c>
      <c r="AD60" s="21">
        <f t="shared" si="25"/>
        <v>44036</v>
      </c>
    </row>
    <row r="61" spans="1:30" x14ac:dyDescent="0.25">
      <c r="A61" s="2" t="s">
        <v>10</v>
      </c>
      <c r="B61" s="2" t="s">
        <v>1</v>
      </c>
    </row>
    <row r="62" spans="1:30" x14ac:dyDescent="0.25">
      <c r="A62" s="2" t="s">
        <v>0</v>
      </c>
      <c r="B62">
        <v>2</v>
      </c>
      <c r="C62">
        <v>3</v>
      </c>
      <c r="D62">
        <v>4</v>
      </c>
      <c r="E62">
        <v>5</v>
      </c>
      <c r="F62">
        <v>6</v>
      </c>
      <c r="G62">
        <v>7</v>
      </c>
      <c r="H62">
        <v>8</v>
      </c>
      <c r="I62">
        <v>9</v>
      </c>
      <c r="J62">
        <v>10</v>
      </c>
      <c r="K62">
        <v>11</v>
      </c>
      <c r="L62">
        <v>12</v>
      </c>
      <c r="M62">
        <v>13</v>
      </c>
      <c r="N62">
        <v>14</v>
      </c>
      <c r="O62">
        <v>15</v>
      </c>
      <c r="P62">
        <v>16</v>
      </c>
      <c r="Q62">
        <v>17</v>
      </c>
      <c r="R62">
        <v>18</v>
      </c>
      <c r="S62">
        <v>19</v>
      </c>
      <c r="T62">
        <v>20</v>
      </c>
      <c r="U62">
        <v>21</v>
      </c>
      <c r="V62">
        <v>22</v>
      </c>
      <c r="W62">
        <v>23</v>
      </c>
      <c r="X62">
        <v>24</v>
      </c>
      <c r="Y62">
        <v>25</v>
      </c>
      <c r="Z62">
        <v>26</v>
      </c>
      <c r="AA62">
        <v>27</v>
      </c>
      <c r="AB62">
        <v>28</v>
      </c>
      <c r="AC62">
        <v>29</v>
      </c>
      <c r="AD62">
        <v>30</v>
      </c>
    </row>
    <row r="63" spans="1:30" x14ac:dyDescent="0.25">
      <c r="A63" s="3">
        <v>2019</v>
      </c>
      <c r="B63" s="5">
        <v>6.25</v>
      </c>
      <c r="C63" s="5">
        <v>6.2840909090909003</v>
      </c>
      <c r="D63" s="5">
        <v>6.25</v>
      </c>
      <c r="E63" s="5">
        <v>6.2272727272727204</v>
      </c>
      <c r="F63" s="5">
        <v>6.2159090909090899</v>
      </c>
      <c r="G63" s="5">
        <v>6.2159090909090899</v>
      </c>
      <c r="H63" s="5">
        <v>5.6136363636363598</v>
      </c>
      <c r="I63" s="5">
        <v>6.2613636363636296</v>
      </c>
      <c r="J63" s="5">
        <v>6.2954545454545396</v>
      </c>
      <c r="K63" s="5">
        <v>6.3522727272727204</v>
      </c>
      <c r="L63" s="5">
        <v>6.1818181818181799</v>
      </c>
      <c r="M63" s="5">
        <v>6.2954545454545396</v>
      </c>
      <c r="N63" s="5">
        <v>6.2272727272727204</v>
      </c>
      <c r="O63" s="5">
        <v>6.2954545454545396</v>
      </c>
      <c r="P63" s="5">
        <v>5.7045454545454497</v>
      </c>
      <c r="Q63" s="5">
        <v>6.0454545454545396</v>
      </c>
      <c r="R63" s="5">
        <v>6.2272727272727204</v>
      </c>
      <c r="S63" s="5">
        <v>6.2159090909090899</v>
      </c>
      <c r="T63" s="5">
        <v>6.2386363636363598</v>
      </c>
      <c r="U63" s="5">
        <v>5.4204545454545396</v>
      </c>
      <c r="V63" s="5">
        <v>6.2727272727272698</v>
      </c>
      <c r="W63" s="5">
        <v>6.25</v>
      </c>
      <c r="X63" s="5">
        <v>6.2386363636363598</v>
      </c>
      <c r="Y63" s="5">
        <v>6.2727272727272698</v>
      </c>
      <c r="Z63" s="5">
        <v>6.0454545454545396</v>
      </c>
      <c r="AA63" s="5">
        <v>5.3636363636363598</v>
      </c>
      <c r="AB63" s="5">
        <v>6.2272727272727204</v>
      </c>
      <c r="AC63" s="5">
        <v>6.2045454545454497</v>
      </c>
      <c r="AD63" s="5">
        <v>6.1931818181818103</v>
      </c>
    </row>
    <row r="64" spans="1:30" x14ac:dyDescent="0.25">
      <c r="A64" s="3">
        <v>2020</v>
      </c>
      <c r="B64" s="5">
        <v>6.2954545454545396</v>
      </c>
      <c r="C64" s="5">
        <v>6.2727272727272698</v>
      </c>
      <c r="D64" s="5">
        <v>6.2954545454545396</v>
      </c>
      <c r="E64" s="5">
        <v>6.2840909090909003</v>
      </c>
      <c r="F64" s="5">
        <v>6.2954545454545396</v>
      </c>
      <c r="G64" s="5">
        <v>6.2727272727272698</v>
      </c>
      <c r="H64" s="5">
        <v>5.6704545454545396</v>
      </c>
      <c r="I64" s="5">
        <v>6.25</v>
      </c>
      <c r="J64" s="5">
        <v>6.3068181818181799</v>
      </c>
      <c r="K64" s="5">
        <v>6.2840909090909003</v>
      </c>
      <c r="L64" s="5">
        <v>6.3295454545454497</v>
      </c>
      <c r="M64" s="5">
        <v>6.1590909090909003</v>
      </c>
      <c r="N64" s="5">
        <v>6.0909090909090899</v>
      </c>
      <c r="O64" s="5">
        <v>5.5568181818181799</v>
      </c>
      <c r="P64" s="5">
        <v>5.7613636363636296</v>
      </c>
      <c r="Q64" s="5">
        <v>6.0681818181818103</v>
      </c>
      <c r="R64" s="5">
        <v>6.0568181818181799</v>
      </c>
      <c r="S64" s="5">
        <v>6.1136363636363598</v>
      </c>
      <c r="T64" s="5">
        <v>6.0795454545454497</v>
      </c>
      <c r="U64" s="5">
        <v>5.3522727272727204</v>
      </c>
      <c r="V64" s="5">
        <v>6.0568181818181799</v>
      </c>
      <c r="W64" s="5">
        <v>6.125</v>
      </c>
      <c r="X64" s="5">
        <v>6.1022727272727204</v>
      </c>
      <c r="Y64" s="5">
        <v>6.1363636363636296</v>
      </c>
      <c r="Z64" s="5">
        <v>6.0795454545454497</v>
      </c>
      <c r="AA64" s="5">
        <v>5.5340909090909003</v>
      </c>
      <c r="AB64" s="5">
        <v>6.0681818181818103</v>
      </c>
      <c r="AC64" s="5">
        <v>6.0909090909090899</v>
      </c>
      <c r="AD64" s="5">
        <v>6.1477272727272698</v>
      </c>
    </row>
    <row r="65" spans="1:30" x14ac:dyDescent="0.25">
      <c r="A65" s="1" t="s">
        <v>2</v>
      </c>
      <c r="B65" s="6">
        <f t="shared" ref="B65" si="26">B64/B63-1</f>
        <v>7.2727272727264314E-3</v>
      </c>
      <c r="C65" s="6">
        <f t="shared" ref="C65" si="27">C64/C63-1</f>
        <v>-1.8083182640135087E-3</v>
      </c>
      <c r="D65" s="6">
        <f t="shared" ref="D65" si="28">D64/D63-1</f>
        <v>7.2727272727264314E-3</v>
      </c>
      <c r="E65" s="6">
        <f t="shared" ref="E65" si="29">E64/E63-1</f>
        <v>9.124087591240615E-3</v>
      </c>
      <c r="F65" s="6">
        <f t="shared" ref="F65" si="30">F64/F63-1</f>
        <v>1.2797074954295384E-2</v>
      </c>
      <c r="G65" s="6">
        <f t="shared" ref="G65" si="31">G64/G63-1</f>
        <v>9.1407678244970203E-3</v>
      </c>
      <c r="H65" s="6">
        <f t="shared" ref="H65" si="32">H64/H63-1</f>
        <v>1.0121457489878249E-2</v>
      </c>
      <c r="I65" s="6">
        <f t="shared" ref="I65" si="33">I64/I63-1</f>
        <v>-1.8148820326667758E-3</v>
      </c>
      <c r="J65" s="6">
        <f t="shared" ref="J65" si="34">J64/J63-1</f>
        <v>1.8050541516252405E-3</v>
      </c>
      <c r="K65" s="6">
        <f t="shared" ref="K65" si="35">K64/K63-1</f>
        <v>-1.0733452593918003E-2</v>
      </c>
      <c r="L65" s="6">
        <f t="shared" ref="L65:AD65" si="36">L64/L63-1</f>
        <v>2.3897058823528994E-2</v>
      </c>
      <c r="M65" s="6">
        <f t="shared" si="36"/>
        <v>-2.1660649819495115E-2</v>
      </c>
      <c r="N65" s="6">
        <f t="shared" si="36"/>
        <v>-2.1897810218977187E-2</v>
      </c>
      <c r="O65" s="6">
        <f t="shared" si="36"/>
        <v>-0.11732851985559511</v>
      </c>
      <c r="P65" s="6">
        <f t="shared" si="36"/>
        <v>9.9601593625495699E-3</v>
      </c>
      <c r="Q65" s="6">
        <f t="shared" si="36"/>
        <v>3.759398496240296E-3</v>
      </c>
      <c r="R65" s="6">
        <f t="shared" si="36"/>
        <v>-2.7372262773721845E-2</v>
      </c>
      <c r="S65" s="6">
        <f t="shared" si="36"/>
        <v>-1.6453382084095525E-2</v>
      </c>
      <c r="T65" s="6">
        <f t="shared" si="36"/>
        <v>-2.55009107468126E-2</v>
      </c>
      <c r="U65" s="6">
        <f t="shared" si="36"/>
        <v>-1.2578616352201477E-2</v>
      </c>
      <c r="V65" s="6">
        <f t="shared" si="36"/>
        <v>-3.4420289855072284E-2</v>
      </c>
      <c r="W65" s="6">
        <f t="shared" si="36"/>
        <v>-2.0000000000000018E-2</v>
      </c>
      <c r="X65" s="6">
        <f t="shared" si="36"/>
        <v>-2.1857923497268228E-2</v>
      </c>
      <c r="Y65" s="6">
        <f t="shared" si="36"/>
        <v>-2.173913043478326E-2</v>
      </c>
      <c r="Z65" s="6">
        <f t="shared" si="36"/>
        <v>5.6390977443609991E-3</v>
      </c>
      <c r="AA65" s="6">
        <f t="shared" si="36"/>
        <v>3.1779661016948291E-2</v>
      </c>
      <c r="AB65" s="6">
        <f t="shared" si="36"/>
        <v>-2.5547445255474588E-2</v>
      </c>
      <c r="AC65" s="6">
        <f t="shared" si="36"/>
        <v>-1.8315018315017695E-2</v>
      </c>
      <c r="AD65" s="6">
        <f t="shared" si="36"/>
        <v>-7.3394495412836269E-3</v>
      </c>
    </row>
    <row r="66" spans="1:30" x14ac:dyDescent="0.25">
      <c r="A66" s="7" t="s">
        <v>11</v>
      </c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30" x14ac:dyDescent="0.25">
      <c r="A67" s="7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30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</row>
    <row r="87" spans="1:33" x14ac:dyDescent="0.25">
      <c r="A87" s="4" t="s">
        <v>22</v>
      </c>
      <c r="B87" s="21">
        <v>43840</v>
      </c>
      <c r="C87" s="21">
        <f>B87+7</f>
        <v>43847</v>
      </c>
      <c r="D87" s="21">
        <f t="shared" ref="D87:AD87" si="37">C87+7</f>
        <v>43854</v>
      </c>
      <c r="E87" s="21">
        <f t="shared" si="37"/>
        <v>43861</v>
      </c>
      <c r="F87" s="21">
        <f t="shared" si="37"/>
        <v>43868</v>
      </c>
      <c r="G87" s="21">
        <f t="shared" si="37"/>
        <v>43875</v>
      </c>
      <c r="H87" s="21">
        <f t="shared" si="37"/>
        <v>43882</v>
      </c>
      <c r="I87" s="21">
        <f t="shared" si="37"/>
        <v>43889</v>
      </c>
      <c r="J87" s="21">
        <f t="shared" si="37"/>
        <v>43896</v>
      </c>
      <c r="K87" s="21">
        <f t="shared" si="37"/>
        <v>43903</v>
      </c>
      <c r="L87" s="21">
        <f t="shared" si="37"/>
        <v>43910</v>
      </c>
      <c r="M87" s="21">
        <f t="shared" si="37"/>
        <v>43917</v>
      </c>
      <c r="N87" s="21">
        <f t="shared" si="37"/>
        <v>43924</v>
      </c>
      <c r="O87" s="21">
        <f t="shared" si="37"/>
        <v>43931</v>
      </c>
      <c r="P87" s="21">
        <f t="shared" si="37"/>
        <v>43938</v>
      </c>
      <c r="Q87" s="21">
        <f t="shared" si="37"/>
        <v>43945</v>
      </c>
      <c r="R87" s="21">
        <f t="shared" si="37"/>
        <v>43952</v>
      </c>
      <c r="S87" s="21">
        <f t="shared" si="37"/>
        <v>43959</v>
      </c>
      <c r="T87" s="21">
        <f t="shared" si="37"/>
        <v>43966</v>
      </c>
      <c r="U87" s="21">
        <f t="shared" si="37"/>
        <v>43973</v>
      </c>
      <c r="V87" s="21">
        <f t="shared" si="37"/>
        <v>43980</v>
      </c>
      <c r="W87" s="21">
        <f t="shared" si="37"/>
        <v>43987</v>
      </c>
      <c r="X87" s="21">
        <f t="shared" si="37"/>
        <v>43994</v>
      </c>
      <c r="Y87" s="21">
        <f t="shared" si="37"/>
        <v>44001</v>
      </c>
      <c r="Z87" s="21">
        <f t="shared" si="37"/>
        <v>44008</v>
      </c>
      <c r="AA87" s="21">
        <f t="shared" si="37"/>
        <v>44015</v>
      </c>
      <c r="AB87" s="21">
        <f t="shared" si="37"/>
        <v>44022</v>
      </c>
      <c r="AC87" s="21">
        <f t="shared" si="37"/>
        <v>44029</v>
      </c>
      <c r="AD87" s="21">
        <f t="shared" si="37"/>
        <v>44036</v>
      </c>
    </row>
    <row r="88" spans="1:33" x14ac:dyDescent="0.25">
      <c r="A88" s="2" t="s">
        <v>12</v>
      </c>
      <c r="B88" s="2" t="s">
        <v>1</v>
      </c>
    </row>
    <row r="89" spans="1:33" x14ac:dyDescent="0.25">
      <c r="A89" s="2" t="s">
        <v>0</v>
      </c>
      <c r="B89">
        <v>2</v>
      </c>
      <c r="C89">
        <v>3</v>
      </c>
      <c r="D89">
        <v>4</v>
      </c>
      <c r="E89">
        <v>5</v>
      </c>
      <c r="F89">
        <v>6</v>
      </c>
      <c r="G89">
        <v>7</v>
      </c>
      <c r="H89">
        <v>8</v>
      </c>
      <c r="I89">
        <v>9</v>
      </c>
      <c r="J89">
        <v>10</v>
      </c>
      <c r="K89">
        <v>11</v>
      </c>
      <c r="L89">
        <v>12</v>
      </c>
      <c r="M89">
        <v>13</v>
      </c>
      <c r="N89">
        <v>14</v>
      </c>
      <c r="O89">
        <v>15</v>
      </c>
      <c r="P89">
        <v>16</v>
      </c>
      <c r="Q89">
        <v>17</v>
      </c>
      <c r="R89">
        <v>18</v>
      </c>
      <c r="S89">
        <v>19</v>
      </c>
      <c r="T89">
        <v>20</v>
      </c>
      <c r="U89">
        <v>21</v>
      </c>
      <c r="V89">
        <v>22</v>
      </c>
      <c r="W89">
        <v>23</v>
      </c>
      <c r="X89">
        <v>24</v>
      </c>
      <c r="Y89">
        <v>25</v>
      </c>
      <c r="Z89">
        <v>26</v>
      </c>
      <c r="AA89">
        <v>27</v>
      </c>
      <c r="AB89">
        <v>28</v>
      </c>
      <c r="AC89">
        <v>29</v>
      </c>
      <c r="AD89">
        <v>30</v>
      </c>
    </row>
    <row r="90" spans="1:33" x14ac:dyDescent="0.25">
      <c r="A90" s="3">
        <v>2019</v>
      </c>
      <c r="B90" s="12">
        <v>154.064834566321</v>
      </c>
      <c r="C90" s="12">
        <v>153.56849661483599</v>
      </c>
      <c r="D90" s="12">
        <v>155.753375516121</v>
      </c>
      <c r="E90" s="12">
        <v>159.65358420346701</v>
      </c>
      <c r="F90" s="12">
        <v>164.40351171197401</v>
      </c>
      <c r="G90" s="12">
        <v>161.136520935346</v>
      </c>
      <c r="H90" s="12">
        <v>159.170056757174</v>
      </c>
      <c r="I90" s="12">
        <v>161.22600391185799</v>
      </c>
      <c r="J90" s="12">
        <v>167.412153638077</v>
      </c>
      <c r="K90" s="12">
        <v>170.442736917621</v>
      </c>
      <c r="L90" s="12">
        <v>176.98053686644701</v>
      </c>
      <c r="M90" s="12">
        <v>179.59060995474101</v>
      </c>
      <c r="N90" s="12">
        <v>186.421407330477</v>
      </c>
      <c r="O90" s="12">
        <v>185.96148717043701</v>
      </c>
      <c r="P90" s="12">
        <v>183.06849260649699</v>
      </c>
      <c r="Q90" s="12">
        <v>186.564112999972</v>
      </c>
      <c r="R90" s="12">
        <v>190.381860624111</v>
      </c>
      <c r="S90" s="12">
        <v>186.83587643826601</v>
      </c>
      <c r="T90" s="12">
        <v>184.84560822758101</v>
      </c>
      <c r="U90" s="12">
        <v>178.73448514332799</v>
      </c>
      <c r="V90" s="12">
        <v>186.795514126368</v>
      </c>
      <c r="W90" s="12">
        <v>175.528590567392</v>
      </c>
      <c r="X90" s="12">
        <v>173.43236558903601</v>
      </c>
      <c r="Y90" s="12">
        <v>169.73529471748</v>
      </c>
      <c r="Z90" s="12">
        <v>159.315656922892</v>
      </c>
      <c r="AA90" s="12">
        <v>159.070870659229</v>
      </c>
      <c r="AB90" s="12">
        <v>159.07827114388601</v>
      </c>
      <c r="AC90" s="12">
        <v>158.551564391574</v>
      </c>
      <c r="AD90" s="12">
        <v>158.90235414384699</v>
      </c>
      <c r="AE90" s="12"/>
      <c r="AF90" s="12"/>
      <c r="AG90" s="12"/>
    </row>
    <row r="91" spans="1:33" x14ac:dyDescent="0.25">
      <c r="A91" s="3">
        <v>2020</v>
      </c>
      <c r="B91" s="12">
        <v>169.09729466896101</v>
      </c>
      <c r="C91" s="12">
        <v>170.55735086657</v>
      </c>
      <c r="D91" s="12">
        <v>171.841477640005</v>
      </c>
      <c r="E91" s="12">
        <v>173.420667143255</v>
      </c>
      <c r="F91" s="12">
        <v>182.249636194613</v>
      </c>
      <c r="G91" s="12">
        <v>174.26284482781799</v>
      </c>
      <c r="H91" s="12">
        <v>169.64601775627699</v>
      </c>
      <c r="I91" s="12">
        <v>184.99609447126201</v>
      </c>
      <c r="J91" s="12">
        <v>180.30091071654601</v>
      </c>
      <c r="K91" s="12">
        <v>183.660691392671</v>
      </c>
      <c r="L91" s="12">
        <v>169.64102972499001</v>
      </c>
      <c r="M91" s="12">
        <v>170.168949326675</v>
      </c>
      <c r="N91" s="12">
        <v>186.19970674022699</v>
      </c>
      <c r="O91" s="12">
        <v>178.812405450646</v>
      </c>
      <c r="P91" s="12">
        <v>183.451891990191</v>
      </c>
      <c r="Q91" s="12">
        <v>186.65106055780001</v>
      </c>
      <c r="R91" s="12">
        <v>192.100723422295</v>
      </c>
      <c r="S91" s="12">
        <v>197.887887176031</v>
      </c>
      <c r="T91" s="12">
        <v>195.29055902687699</v>
      </c>
      <c r="U91" s="12">
        <v>196.093750794578</v>
      </c>
      <c r="V91" s="12">
        <v>203.76990096860601</v>
      </c>
      <c r="W91" s="12">
        <v>207.102972692869</v>
      </c>
      <c r="X91" s="12">
        <v>202.19730919651701</v>
      </c>
      <c r="Y91" s="12">
        <v>205.498528978651</v>
      </c>
      <c r="Z91" s="12">
        <v>201.733751796348</v>
      </c>
      <c r="AA91" s="12">
        <v>189.72929578445701</v>
      </c>
      <c r="AB91" s="12">
        <v>197.807729561716</v>
      </c>
      <c r="AC91" s="12">
        <v>195.32970198205899</v>
      </c>
      <c r="AD91" s="12">
        <v>193.672814620324</v>
      </c>
      <c r="AE91" s="12"/>
      <c r="AF91" s="12"/>
      <c r="AG91" s="12"/>
    </row>
    <row r="92" spans="1:33" x14ac:dyDescent="0.25">
      <c r="A92" s="1" t="s">
        <v>2</v>
      </c>
      <c r="B92" s="13">
        <f>B91/B90-1</f>
        <v>9.7572298993180873E-2</v>
      </c>
      <c r="C92" s="13">
        <f t="shared" ref="C92:L92" si="38">C91/C90-1</f>
        <v>0.11062720952685767</v>
      </c>
      <c r="D92" s="13">
        <f t="shared" si="38"/>
        <v>0.10329215704361294</v>
      </c>
      <c r="E92" s="13">
        <f t="shared" si="38"/>
        <v>8.6230966930519015E-2</v>
      </c>
      <c r="F92" s="13">
        <f t="shared" si="38"/>
        <v>0.10855074990067393</v>
      </c>
      <c r="G92" s="13">
        <f t="shared" si="38"/>
        <v>8.1460886807521282E-2</v>
      </c>
      <c r="H92" s="13">
        <f t="shared" si="38"/>
        <v>6.5816154197173349E-2</v>
      </c>
      <c r="I92" s="13">
        <f t="shared" si="38"/>
        <v>0.14743335431422766</v>
      </c>
      <c r="J92" s="13">
        <f t="shared" si="38"/>
        <v>7.698818035835564E-2</v>
      </c>
      <c r="K92" s="13">
        <f t="shared" si="38"/>
        <v>7.7550705381118856E-2</v>
      </c>
      <c r="L92" s="13">
        <f t="shared" si="38"/>
        <v>-4.1470702210580024E-2</v>
      </c>
      <c r="M92" s="13">
        <f t="shared" ref="M92:N92" si="39">M91/M90-1</f>
        <v>-5.2461877769892196E-2</v>
      </c>
      <c r="N92" s="13">
        <f t="shared" si="39"/>
        <v>-1.1892442688032911E-3</v>
      </c>
      <c r="O92" s="13">
        <f t="shared" ref="O92:P92" si="40">O91/O90-1</f>
        <v>-3.8443883346871432E-2</v>
      </c>
      <c r="P92" s="13">
        <f t="shared" si="40"/>
        <v>2.0942947540303347E-3</v>
      </c>
      <c r="Q92" s="13">
        <f t="shared" ref="Q92:R92" si="41">Q91/Q90-1</f>
        <v>4.6604653183224265E-4</v>
      </c>
      <c r="R92" s="13">
        <f t="shared" si="41"/>
        <v>9.0285008905219843E-3</v>
      </c>
      <c r="S92" s="13">
        <f t="shared" ref="S92:T92" si="42">S91/S90-1</f>
        <v>5.9153578790403172E-2</v>
      </c>
      <c r="T92" s="13">
        <f t="shared" si="42"/>
        <v>5.6506350891692314E-2</v>
      </c>
      <c r="U92" s="13">
        <f t="shared" ref="U92:V92" si="43">U91/U90-1</f>
        <v>9.7123202818580445E-2</v>
      </c>
      <c r="V92" s="13">
        <f t="shared" si="43"/>
        <v>9.0871490793696275E-2</v>
      </c>
      <c r="W92" s="13">
        <f t="shared" ref="W92:X92" si="44">W91/W90-1</f>
        <v>0.17988170487447985</v>
      </c>
      <c r="X92" s="13">
        <f t="shared" si="44"/>
        <v>0.16585683710064925</v>
      </c>
      <c r="Y92" s="13">
        <f t="shared" ref="Y92:Z92" si="45">Y91/Y90-1</f>
        <v>0.2107000451538259</v>
      </c>
      <c r="Z92" s="13">
        <f t="shared" si="45"/>
        <v>0.26625189069763655</v>
      </c>
      <c r="AA92" s="13">
        <f t="shared" ref="AA92:AB92" si="46">AA91/AA90-1</f>
        <v>0.19273437681061223</v>
      </c>
      <c r="AB92" s="13">
        <f t="shared" si="46"/>
        <v>0.24346165028911626</v>
      </c>
      <c r="AC92" s="13">
        <f t="shared" ref="AC92:AD92" si="47">AC91/AC90-1</f>
        <v>0.23196325896636516</v>
      </c>
      <c r="AD92" s="13">
        <f t="shared" si="47"/>
        <v>0.2188165220321463</v>
      </c>
    </row>
    <row r="93" spans="1:33" x14ac:dyDescent="0.25">
      <c r="A93" s="1" t="s">
        <v>3</v>
      </c>
      <c r="C93" s="13">
        <f t="shared" ref="C93:K93" si="48">C91/B91-1</f>
        <v>8.6344148820791666E-3</v>
      </c>
      <c r="D93" s="13">
        <f t="shared" si="48"/>
        <v>7.5290028070358339E-3</v>
      </c>
      <c r="E93" s="13">
        <f t="shared" si="48"/>
        <v>9.1898040271645165E-3</v>
      </c>
      <c r="F93" s="13">
        <f t="shared" si="48"/>
        <v>5.0910708606978217E-2</v>
      </c>
      <c r="G93" s="13">
        <f t="shared" si="48"/>
        <v>-4.3823359725483457E-2</v>
      </c>
      <c r="H93" s="13">
        <f t="shared" si="48"/>
        <v>-2.6493467819274308E-2</v>
      </c>
      <c r="I93" s="13">
        <f t="shared" si="48"/>
        <v>9.0482976954034955E-2</v>
      </c>
      <c r="J93" s="13">
        <f t="shared" si="48"/>
        <v>-2.5379907441480443E-2</v>
      </c>
      <c r="K93" s="13">
        <f t="shared" si="48"/>
        <v>1.8634296758528013E-2</v>
      </c>
      <c r="L93" s="13">
        <f t="shared" ref="L93:Q93" si="49">L91/K91-1</f>
        <v>-7.6334579606403774E-2</v>
      </c>
      <c r="M93" s="13">
        <f t="shared" si="49"/>
        <v>3.1119806484365409E-3</v>
      </c>
      <c r="N93" s="13">
        <f t="shared" si="49"/>
        <v>9.4204950297821943E-2</v>
      </c>
      <c r="O93" s="13">
        <f t="shared" si="49"/>
        <v>-3.9674075856022895E-2</v>
      </c>
      <c r="P93" s="13">
        <f t="shared" si="49"/>
        <v>2.5946111109307557E-2</v>
      </c>
      <c r="Q93" s="13">
        <f t="shared" si="49"/>
        <v>1.7438733026422293E-2</v>
      </c>
      <c r="R93" s="13">
        <f t="shared" ref="R93:AD93" si="50">R91/Q91-1</f>
        <v>2.9197063484176722E-2</v>
      </c>
      <c r="S93" s="13">
        <f t="shared" si="50"/>
        <v>3.0125673920623708E-2</v>
      </c>
      <c r="T93" s="13">
        <f t="shared" si="50"/>
        <v>-1.3125250798415755E-2</v>
      </c>
      <c r="U93" s="13">
        <f t="shared" si="50"/>
        <v>4.1128038738957873E-3</v>
      </c>
      <c r="V93" s="13">
        <f t="shared" si="50"/>
        <v>3.9145307501763815E-2</v>
      </c>
      <c r="W93" s="13">
        <f t="shared" si="50"/>
        <v>1.6357036581062578E-2</v>
      </c>
      <c r="X93" s="13">
        <f t="shared" si="50"/>
        <v>-2.3687074273081699E-2</v>
      </c>
      <c r="Y93" s="13">
        <f t="shared" si="50"/>
        <v>1.6326724600105758E-2</v>
      </c>
      <c r="Z93" s="13">
        <f t="shared" si="50"/>
        <v>-1.8320214752944097E-2</v>
      </c>
      <c r="AA93" s="13">
        <f t="shared" si="50"/>
        <v>-5.9506433132764047E-2</v>
      </c>
      <c r="AB93" s="13">
        <f t="shared" si="50"/>
        <v>4.2578736951812246E-2</v>
      </c>
      <c r="AC93" s="13">
        <f t="shared" si="50"/>
        <v>-1.2527455752854522E-2</v>
      </c>
      <c r="AD93" s="13">
        <f t="shared" si="50"/>
        <v>-8.482516201694601E-3</v>
      </c>
      <c r="AE93" s="22"/>
      <c r="AF93" s="22"/>
      <c r="AG93" s="22"/>
    </row>
    <row r="94" spans="1:33" x14ac:dyDescent="0.25">
      <c r="A94" s="7" t="s">
        <v>13</v>
      </c>
    </row>
    <row r="95" spans="1:33" x14ac:dyDescent="0.25">
      <c r="A95" s="7"/>
    </row>
    <row r="96" spans="1:33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</sheetData>
  <mergeCells count="1">
    <mergeCell ref="A9:V9"/>
  </mergeCells>
  <pageMargins left="0.25" right="0.25" top="0.75" bottom="0.75" header="0.3" footer="0.3"/>
  <pageSetup scale="49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B3438-ABF6-4463-829D-A7CAD0AEFC1A}">
  <sheetPr>
    <pageSetUpPr fitToPage="1"/>
  </sheetPr>
  <dimension ref="A9:AD34"/>
  <sheetViews>
    <sheetView zoomScale="85" zoomScaleNormal="85" workbookViewId="0">
      <selection activeCell="A11" sqref="A11"/>
    </sheetView>
  </sheetViews>
  <sheetFormatPr defaultRowHeight="14.3" x14ac:dyDescent="0.25"/>
  <cols>
    <col min="1" max="1" width="23.125" bestFit="1" customWidth="1"/>
    <col min="2" max="2" width="15.125" bestFit="1" customWidth="1"/>
    <col min="3" max="3" width="7.125" bestFit="1" customWidth="1"/>
    <col min="4" max="4" width="6.75" bestFit="1" customWidth="1"/>
    <col min="5" max="8" width="5.75" bestFit="1" customWidth="1"/>
    <col min="9" max="9" width="6.75" bestFit="1" customWidth="1"/>
    <col min="10" max="10" width="6.125" bestFit="1" customWidth="1"/>
    <col min="11" max="12" width="5.75" bestFit="1" customWidth="1"/>
    <col min="13" max="17" width="6.75" bestFit="1" customWidth="1"/>
    <col min="18" max="18" width="6.125" bestFit="1" customWidth="1"/>
    <col min="19" max="21" width="5.75" bestFit="1" customWidth="1"/>
    <col min="22" max="22" width="6.75" bestFit="1" customWidth="1"/>
    <col min="23" max="23" width="6.125" bestFit="1" customWidth="1"/>
    <col min="24" max="27" width="5.75" bestFit="1" customWidth="1"/>
    <col min="28" max="28" width="6.75" bestFit="1" customWidth="1"/>
    <col min="29" max="29" width="6.125" bestFit="1" customWidth="1"/>
    <col min="30" max="30" width="5.75" bestFit="1" customWidth="1"/>
  </cols>
  <sheetData>
    <row r="9" spans="1:30" ht="21.1" x14ac:dyDescent="0.35">
      <c r="A9" s="25" t="s">
        <v>24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8"/>
      <c r="AA9" s="8"/>
      <c r="AB9" s="8"/>
      <c r="AC9" s="8"/>
      <c r="AD9" s="8"/>
    </row>
    <row r="10" spans="1:30" hidden="1" x14ac:dyDescent="0.25">
      <c r="A10" s="2" t="s">
        <v>0</v>
      </c>
      <c r="B10" s="3">
        <v>2020</v>
      </c>
    </row>
    <row r="12" spans="1:30" x14ac:dyDescent="0.25">
      <c r="B12" s="2" t="s">
        <v>21</v>
      </c>
    </row>
    <row r="13" spans="1:30" x14ac:dyDescent="0.25">
      <c r="A13" s="2" t="s">
        <v>8</v>
      </c>
      <c r="B13" s="16">
        <v>43833</v>
      </c>
      <c r="C13" s="16">
        <v>43840</v>
      </c>
      <c r="D13" s="16">
        <v>43847</v>
      </c>
      <c r="E13" s="16">
        <v>43854</v>
      </c>
      <c r="F13" s="16">
        <v>43861</v>
      </c>
      <c r="G13" s="16">
        <v>43868</v>
      </c>
      <c r="H13" s="16">
        <v>43875</v>
      </c>
      <c r="I13" s="16">
        <v>43882</v>
      </c>
      <c r="J13" s="16">
        <v>43889</v>
      </c>
      <c r="K13" s="16">
        <v>43896</v>
      </c>
      <c r="L13" s="16">
        <v>43903</v>
      </c>
      <c r="M13" s="16">
        <v>43910</v>
      </c>
      <c r="N13" s="16">
        <v>43917</v>
      </c>
      <c r="O13" s="16">
        <v>43924</v>
      </c>
      <c r="P13" s="16">
        <v>43931</v>
      </c>
      <c r="Q13" s="16">
        <v>43938</v>
      </c>
      <c r="R13" s="16">
        <v>43945</v>
      </c>
      <c r="S13" s="16">
        <v>43952</v>
      </c>
      <c r="T13" s="16">
        <v>43959</v>
      </c>
      <c r="U13" s="16">
        <v>43966</v>
      </c>
      <c r="V13" s="16">
        <v>43973</v>
      </c>
      <c r="W13" s="16">
        <v>43980</v>
      </c>
      <c r="X13" s="16">
        <v>43987</v>
      </c>
      <c r="Y13" s="16">
        <v>43994</v>
      </c>
      <c r="Z13" s="16">
        <v>44001</v>
      </c>
      <c r="AA13" s="16">
        <v>44008</v>
      </c>
      <c r="AB13" s="16">
        <v>44015</v>
      </c>
      <c r="AC13" s="16">
        <v>44022</v>
      </c>
      <c r="AD13" s="16">
        <v>44029</v>
      </c>
    </row>
    <row r="14" spans="1:30" x14ac:dyDescent="0.25">
      <c r="A14" s="3" t="s">
        <v>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x14ac:dyDescent="0.25">
      <c r="A15" s="9" t="s">
        <v>15</v>
      </c>
      <c r="B15" s="10">
        <v>123.276484956359</v>
      </c>
      <c r="C15" s="10">
        <v>145.241654624402</v>
      </c>
      <c r="D15" s="10">
        <v>153.627424589345</v>
      </c>
      <c r="E15" s="10">
        <v>152.60617486232999</v>
      </c>
      <c r="F15" s="10">
        <v>152.10523083224501</v>
      </c>
      <c r="G15" s="10">
        <v>158.80808492272701</v>
      </c>
      <c r="H15" s="10">
        <v>158.48899661025499</v>
      </c>
      <c r="I15" s="10">
        <v>165.12604126337899</v>
      </c>
      <c r="J15" s="10">
        <v>167.67198825241999</v>
      </c>
      <c r="K15" s="10">
        <v>166.56542066469601</v>
      </c>
      <c r="L15" s="10">
        <v>174.17942422880199</v>
      </c>
      <c r="M15" s="10">
        <v>154.19052414026601</v>
      </c>
      <c r="N15" s="10">
        <v>148.254172991405</v>
      </c>
      <c r="O15" s="10">
        <v>165.419746802915</v>
      </c>
      <c r="P15" s="10">
        <v>164.138079909206</v>
      </c>
      <c r="Q15" s="10">
        <v>172.68468869464701</v>
      </c>
      <c r="R15" s="10">
        <v>176.842236604937</v>
      </c>
      <c r="S15" s="10">
        <v>174.66085390661701</v>
      </c>
      <c r="T15" s="10">
        <v>185.80884061623601</v>
      </c>
      <c r="U15" s="10">
        <v>189.07179958652799</v>
      </c>
      <c r="V15" s="10">
        <v>190.95192288928899</v>
      </c>
      <c r="W15" s="10">
        <v>200.635921462536</v>
      </c>
      <c r="X15" s="10">
        <v>196.49948559200899</v>
      </c>
      <c r="Y15" s="10">
        <v>196.88370378585299</v>
      </c>
      <c r="Z15" s="10">
        <v>205.29799287755199</v>
      </c>
      <c r="AA15" s="10">
        <v>191.90692214255401</v>
      </c>
      <c r="AB15" s="10">
        <v>193.44067646581499</v>
      </c>
      <c r="AC15" s="10">
        <v>207.59565899609399</v>
      </c>
      <c r="AD15" s="10">
        <v>208.81700969119601</v>
      </c>
    </row>
    <row r="16" spans="1:30" x14ac:dyDescent="0.25">
      <c r="A16" s="9" t="s">
        <v>16</v>
      </c>
      <c r="B16" s="11"/>
      <c r="C16" s="11">
        <v>0.1781780984087831</v>
      </c>
      <c r="D16" s="11">
        <v>5.7736673316128029E-2</v>
      </c>
      <c r="E16" s="11">
        <v>-6.6475743490777344E-3</v>
      </c>
      <c r="F16" s="11">
        <v>-3.2825934503429824E-3</v>
      </c>
      <c r="G16" s="11">
        <v>4.4067216188472091E-2</v>
      </c>
      <c r="H16" s="11">
        <v>-2.0092699476055081E-3</v>
      </c>
      <c r="I16" s="11">
        <v>4.1877005944112082E-2</v>
      </c>
      <c r="J16" s="11">
        <v>1.5418203994730111E-2</v>
      </c>
      <c r="K16" s="11">
        <v>-6.5995972210821322E-3</v>
      </c>
      <c r="L16" s="11">
        <v>4.5711790200640333E-2</v>
      </c>
      <c r="M16" s="11">
        <v>-0.11476039823325272</v>
      </c>
      <c r="N16" s="11">
        <v>-3.8500103569663928E-2</v>
      </c>
      <c r="O16" s="11">
        <v>0.11578475981586819</v>
      </c>
      <c r="P16" s="11">
        <v>-7.7479679329699961E-3</v>
      </c>
      <c r="Q16" s="11">
        <v>5.2069628145818565E-2</v>
      </c>
      <c r="R16" s="11">
        <v>2.4075949881356622E-2</v>
      </c>
      <c r="S16" s="11">
        <v>-1.233519062074051E-2</v>
      </c>
      <c r="T16" s="11">
        <v>6.3826475482475956E-2</v>
      </c>
      <c r="U16" s="11">
        <v>1.7560838114431772E-2</v>
      </c>
      <c r="V16" s="11">
        <v>9.9439647100866332E-3</v>
      </c>
      <c r="W16" s="11">
        <v>5.0714328647329956E-2</v>
      </c>
      <c r="X16" s="11">
        <v>-2.0616626576011168E-2</v>
      </c>
      <c r="Y16" s="11">
        <v>1.9553139932475074E-3</v>
      </c>
      <c r="Z16" s="11">
        <v>4.2737356774083655E-2</v>
      </c>
      <c r="AA16" s="11">
        <v>-6.5227480051326933E-2</v>
      </c>
      <c r="AB16" s="11">
        <v>7.992178219197647E-3</v>
      </c>
      <c r="AC16" s="11">
        <v>7.3174798542334926E-2</v>
      </c>
      <c r="AD16" s="11">
        <v>5.8833151955503954E-3</v>
      </c>
    </row>
    <row r="17" spans="1:30" x14ac:dyDescent="0.25">
      <c r="A17" s="9" t="s">
        <v>17</v>
      </c>
      <c r="B17" s="14">
        <v>71.631578947368396</v>
      </c>
      <c r="C17" s="14">
        <v>235.263157894736</v>
      </c>
      <c r="D17" s="14">
        <v>206.052631578947</v>
      </c>
      <c r="E17" s="14">
        <v>205.78947368421001</v>
      </c>
      <c r="F17" s="14">
        <v>202.36842105263099</v>
      </c>
      <c r="G17" s="14">
        <v>194.78947368421001</v>
      </c>
      <c r="H17" s="14">
        <v>194.68421052631501</v>
      </c>
      <c r="I17" s="14">
        <v>194.42105263157799</v>
      </c>
      <c r="J17" s="14">
        <v>195.63157894736801</v>
      </c>
      <c r="K17" s="14">
        <v>205.52631578947299</v>
      </c>
      <c r="L17" s="14">
        <v>224.78947368421001</v>
      </c>
      <c r="M17" s="14">
        <v>240.947368421052</v>
      </c>
      <c r="N17" s="14">
        <v>198</v>
      </c>
      <c r="O17" s="14">
        <v>163.105263157894</v>
      </c>
      <c r="P17" s="14">
        <v>181.105263157894</v>
      </c>
      <c r="Q17" s="14">
        <v>166.31578947368399</v>
      </c>
      <c r="R17" s="14">
        <v>183.210526315789</v>
      </c>
      <c r="S17" s="14">
        <v>185.052631578947</v>
      </c>
      <c r="T17" s="14">
        <v>183.63157894736801</v>
      </c>
      <c r="U17" s="14">
        <v>181</v>
      </c>
      <c r="V17" s="14">
        <v>171.84210526315701</v>
      </c>
      <c r="W17" s="14">
        <v>198.73684210526301</v>
      </c>
      <c r="X17" s="14">
        <v>198.947368421052</v>
      </c>
      <c r="Y17" s="14">
        <v>202.052631578947</v>
      </c>
      <c r="Z17" s="14">
        <v>197.63157894736801</v>
      </c>
      <c r="AA17" s="14">
        <v>182.052631578947</v>
      </c>
      <c r="AB17" s="14">
        <v>182.47368421052599</v>
      </c>
      <c r="AC17" s="14">
        <v>196.57894736842101</v>
      </c>
      <c r="AD17" s="14">
        <v>183.210526315789</v>
      </c>
    </row>
    <row r="18" spans="1:30" x14ac:dyDescent="0.25">
      <c r="A18" s="9" t="s">
        <v>18</v>
      </c>
      <c r="B18" s="11"/>
      <c r="C18" s="11">
        <v>2.284349742836139</v>
      </c>
      <c r="D18" s="11">
        <v>-0.12416107382550177</v>
      </c>
      <c r="E18" s="11">
        <v>-1.2771392081744192E-3</v>
      </c>
      <c r="F18" s="11">
        <v>-1.6624040920716489E-2</v>
      </c>
      <c r="G18" s="11">
        <v>-3.7451235370610951E-2</v>
      </c>
      <c r="H18" s="11">
        <v>-5.403944879775526E-4</v>
      </c>
      <c r="I18" s="11">
        <v>-1.3517166801847531E-3</v>
      </c>
      <c r="J18" s="11">
        <v>6.2263129399053839E-3</v>
      </c>
      <c r="K18" s="11">
        <v>5.0578423459778032E-2</v>
      </c>
      <c r="L18" s="11">
        <v>9.3725992317542792E-2</v>
      </c>
      <c r="M18" s="11">
        <v>7.1880121751345963E-2</v>
      </c>
      <c r="N18" s="11">
        <v>-0.17824377457404766</v>
      </c>
      <c r="O18" s="11">
        <v>-0.17623604465710099</v>
      </c>
      <c r="P18" s="11">
        <v>0.11035818005808375</v>
      </c>
      <c r="Q18" s="11">
        <v>-8.1662307468756551E-2</v>
      </c>
      <c r="R18" s="11">
        <v>0.10158227848101123</v>
      </c>
      <c r="S18" s="11">
        <v>1.0054582016662501E-2</v>
      </c>
      <c r="T18" s="11">
        <v>-7.6791808873722476E-3</v>
      </c>
      <c r="U18" s="11">
        <v>-1.4330753797647564E-2</v>
      </c>
      <c r="V18" s="11">
        <v>-5.0596103518469562E-2</v>
      </c>
      <c r="W18" s="11">
        <v>0.15650842266462989</v>
      </c>
      <c r="X18" s="11">
        <v>1.0593220338959049E-3</v>
      </c>
      <c r="Y18" s="11">
        <v>1.5608465608466958E-2</v>
      </c>
      <c r="Z18" s="11">
        <v>-2.188069809846338E-2</v>
      </c>
      <c r="AA18" s="11">
        <v>-7.8828229027962674E-2</v>
      </c>
      <c r="AB18" s="11">
        <v>2.3128071697024527E-3</v>
      </c>
      <c r="AC18" s="11">
        <v>7.7300259590425704E-2</v>
      </c>
      <c r="AD18" s="11">
        <v>-6.800535475234494E-2</v>
      </c>
    </row>
    <row r="19" spans="1:30" x14ac:dyDescent="0.25">
      <c r="A19" s="9" t="s">
        <v>19</v>
      </c>
      <c r="B19" s="5">
        <v>1.7894736842105201</v>
      </c>
      <c r="C19" s="5">
        <v>6.5263157894736796</v>
      </c>
      <c r="D19" s="5">
        <v>6.3157894736842097</v>
      </c>
      <c r="E19" s="5">
        <v>6.5789473684210504</v>
      </c>
      <c r="F19" s="5">
        <v>6.3684210526315699</v>
      </c>
      <c r="G19" s="5">
        <v>6.3157894736842097</v>
      </c>
      <c r="H19" s="5">
        <v>6.2631578947368398</v>
      </c>
      <c r="I19" s="5">
        <v>6.3684210526315699</v>
      </c>
      <c r="J19" s="5">
        <v>6.3684210526315699</v>
      </c>
      <c r="K19" s="5">
        <v>6.3157894736842097</v>
      </c>
      <c r="L19" s="5">
        <v>6.5263157894736796</v>
      </c>
      <c r="M19" s="5">
        <v>6.3684210526315699</v>
      </c>
      <c r="N19" s="5">
        <v>6.2105263157894699</v>
      </c>
      <c r="O19" s="5">
        <v>6.3157894736842097</v>
      </c>
      <c r="P19" s="5">
        <v>6.1052631578947301</v>
      </c>
      <c r="Q19" s="5">
        <v>5.4736842105263097</v>
      </c>
      <c r="R19" s="5">
        <v>6.1578947368421</v>
      </c>
      <c r="S19" s="5">
        <v>6.3684210526315699</v>
      </c>
      <c r="T19" s="5">
        <v>6.1578947368421</v>
      </c>
      <c r="U19" s="5">
        <v>6.2105263157894699</v>
      </c>
      <c r="V19" s="5">
        <v>5.5263157894736796</v>
      </c>
      <c r="W19" s="5">
        <v>6.2105263157894699</v>
      </c>
      <c r="X19" s="5">
        <v>6.2105263157894699</v>
      </c>
      <c r="Y19" s="5">
        <v>6.1578947368421</v>
      </c>
      <c r="Z19" s="5">
        <v>6.1052631578947301</v>
      </c>
      <c r="AA19" s="5">
        <v>5.7368421052631504</v>
      </c>
      <c r="AB19" s="5">
        <v>5.6842105263157796</v>
      </c>
      <c r="AC19" s="5">
        <v>6.0526315789473601</v>
      </c>
      <c r="AD19" s="5">
        <v>6</v>
      </c>
    </row>
    <row r="20" spans="1:30" x14ac:dyDescent="0.25">
      <c r="A20" s="9" t="s">
        <v>20</v>
      </c>
      <c r="B20" s="11"/>
      <c r="C20" s="11">
        <v>2.6470588235294219</v>
      </c>
      <c r="D20" s="11">
        <v>-3.2258064516128476E-2</v>
      </c>
      <c r="E20" s="11">
        <v>4.1666666666666449E-2</v>
      </c>
      <c r="F20" s="11">
        <v>-3.2000000000001055E-2</v>
      </c>
      <c r="G20" s="11">
        <v>-8.2644628099160684E-3</v>
      </c>
      <c r="H20" s="11">
        <v>-8.3333333333335709E-3</v>
      </c>
      <c r="I20" s="11">
        <v>1.6806722689074554E-2</v>
      </c>
      <c r="J20" s="11">
        <v>0</v>
      </c>
      <c r="K20" s="11">
        <v>-8.2644628099160684E-3</v>
      </c>
      <c r="L20" s="11">
        <v>3.3333333333332736E-2</v>
      </c>
      <c r="M20" s="11">
        <v>-2.4193548387097478E-2</v>
      </c>
      <c r="N20" s="11">
        <v>-2.4793388429751272E-2</v>
      </c>
      <c r="O20" s="11">
        <v>1.6949152542373374E-2</v>
      </c>
      <c r="P20" s="11">
        <v>-3.3333333333334283E-2</v>
      </c>
      <c r="Q20" s="11">
        <v>-0.10344827586206896</v>
      </c>
      <c r="R20" s="11">
        <v>0.12500000000000028</v>
      </c>
      <c r="S20" s="11">
        <v>3.4188034188033602E-2</v>
      </c>
      <c r="T20" s="11">
        <v>-3.3057851239668874E-2</v>
      </c>
      <c r="U20" s="11">
        <v>8.5470085470087977E-3</v>
      </c>
      <c r="V20" s="11">
        <v>-0.11016949152542392</v>
      </c>
      <c r="W20" s="11">
        <v>0.12380952380952405</v>
      </c>
      <c r="X20" s="11">
        <v>0</v>
      </c>
      <c r="Y20" s="11">
        <v>-8.474576271186687E-3</v>
      </c>
      <c r="Z20" s="11">
        <v>-8.5470085470087977E-3</v>
      </c>
      <c r="AA20" s="11">
        <v>-6.034482758620708E-2</v>
      </c>
      <c r="AB20" s="11">
        <v>-9.1743119266059318E-3</v>
      </c>
      <c r="AC20" s="11">
        <v>6.4814814814815214E-2</v>
      </c>
      <c r="AD20" s="11">
        <v>-8.6956521739116888E-3</v>
      </c>
    </row>
    <row r="21" spans="1:30" x14ac:dyDescent="0.25">
      <c r="A21" s="3" t="s">
        <v>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x14ac:dyDescent="0.25">
      <c r="A22" s="9" t="s">
        <v>15</v>
      </c>
      <c r="B22" s="10">
        <v>179.727952531689</v>
      </c>
      <c r="C22" s="10">
        <v>187.74121420355601</v>
      </c>
      <c r="D22" s="10">
        <v>184.57793079285099</v>
      </c>
      <c r="E22" s="10">
        <v>188.06299953659899</v>
      </c>
      <c r="F22" s="10">
        <v>193.81585281493901</v>
      </c>
      <c r="G22" s="10">
        <v>199.77152821649199</v>
      </c>
      <c r="H22" s="10">
        <v>186.47747620359999</v>
      </c>
      <c r="I22" s="10">
        <v>175.12556039168001</v>
      </c>
      <c r="J22" s="10">
        <v>200.91210924863901</v>
      </c>
      <c r="K22" s="10">
        <v>198.22665099087101</v>
      </c>
      <c r="L22" s="10">
        <v>200.592832875288</v>
      </c>
      <c r="M22" s="10">
        <v>182.00043394781599</v>
      </c>
      <c r="N22" s="10">
        <v>184.03667294583701</v>
      </c>
      <c r="O22" s="10">
        <v>200.34951676331099</v>
      </c>
      <c r="P22" s="10">
        <v>189.453023592233</v>
      </c>
      <c r="Q22" s="10">
        <v>193.89414289644901</v>
      </c>
      <c r="R22" s="10">
        <v>200.31447405890199</v>
      </c>
      <c r="S22" s="10">
        <v>207.17186443592499</v>
      </c>
      <c r="T22" s="10">
        <v>214.01224311940899</v>
      </c>
      <c r="U22" s="10">
        <v>209.758988942249</v>
      </c>
      <c r="V22" s="10">
        <v>211.64245867132499</v>
      </c>
      <c r="W22" s="10">
        <v>221.91086724314201</v>
      </c>
      <c r="X22" s="10">
        <v>228.505237381169</v>
      </c>
      <c r="Y22" s="10">
        <v>218.05893144822599</v>
      </c>
      <c r="Z22" s="10">
        <v>218.44291182025901</v>
      </c>
      <c r="AA22" s="10">
        <v>219.659323437464</v>
      </c>
      <c r="AB22" s="10">
        <v>203.146895930829</v>
      </c>
      <c r="AC22" s="10">
        <v>206.61534069067201</v>
      </c>
      <c r="AD22" s="10">
        <v>203.945532449506</v>
      </c>
    </row>
    <row r="23" spans="1:30" x14ac:dyDescent="0.25">
      <c r="A23" s="9" t="s">
        <v>16</v>
      </c>
      <c r="B23" s="11"/>
      <c r="C23" s="11">
        <v>4.4585505810255881E-2</v>
      </c>
      <c r="D23" s="11">
        <v>-1.684916880997302E-2</v>
      </c>
      <c r="E23" s="11">
        <v>1.8881286233830639E-2</v>
      </c>
      <c r="F23" s="11">
        <v>3.0590032555662009E-2</v>
      </c>
      <c r="G23" s="11">
        <v>3.0728525634276325E-2</v>
      </c>
      <c r="H23" s="11">
        <v>-6.6546279800619335E-2</v>
      </c>
      <c r="I23" s="11">
        <v>-6.0875533297789393E-2</v>
      </c>
      <c r="J23" s="11">
        <v>0.14724606047961053</v>
      </c>
      <c r="K23" s="11">
        <v>-1.3366333506780384E-2</v>
      </c>
      <c r="L23" s="11">
        <v>1.1936749536902377E-2</v>
      </c>
      <c r="M23" s="11">
        <v>-9.2687254379777456E-2</v>
      </c>
      <c r="N23" s="11">
        <v>1.1188099686646129E-2</v>
      </c>
      <c r="O23" s="11">
        <v>8.8639093265258789E-2</v>
      </c>
      <c r="P23" s="11">
        <v>-5.4387419281629198E-2</v>
      </c>
      <c r="Q23" s="11">
        <v>2.3441796916236119E-2</v>
      </c>
      <c r="R23" s="11">
        <v>3.3112558566979609E-2</v>
      </c>
      <c r="S23" s="11">
        <v>3.4233124736690747E-2</v>
      </c>
      <c r="T23" s="11">
        <v>3.3017894114669356E-2</v>
      </c>
      <c r="U23" s="11">
        <v>-1.987388251795888E-2</v>
      </c>
      <c r="V23" s="11">
        <v>8.9792086554848025E-3</v>
      </c>
      <c r="W23" s="11">
        <v>4.8517715378479799E-2</v>
      </c>
      <c r="X23" s="11">
        <v>2.9716301053439205E-2</v>
      </c>
      <c r="Y23" s="11">
        <v>-4.5715827141053877E-2</v>
      </c>
      <c r="Z23" s="11">
        <v>1.7609018327423627E-3</v>
      </c>
      <c r="AA23" s="11">
        <v>5.5685561370189063E-3</v>
      </c>
      <c r="AB23" s="11">
        <v>-7.5172896138578901E-2</v>
      </c>
      <c r="AC23" s="11">
        <v>1.7073579903598458E-2</v>
      </c>
      <c r="AD23" s="11">
        <v>-1.2921636081045082E-2</v>
      </c>
    </row>
    <row r="24" spans="1:30" x14ac:dyDescent="0.25">
      <c r="A24" s="9" t="s">
        <v>17</v>
      </c>
      <c r="B24" s="14">
        <v>76.738095238095198</v>
      </c>
      <c r="C24" s="14">
        <v>180.47619047619</v>
      </c>
      <c r="D24" s="14">
        <v>180.09523809523799</v>
      </c>
      <c r="E24" s="14">
        <v>176.02380952380901</v>
      </c>
      <c r="F24" s="14">
        <v>177.19047619047601</v>
      </c>
      <c r="G24" s="14">
        <v>179.809523809523</v>
      </c>
      <c r="H24" s="14">
        <v>181.35714285714201</v>
      </c>
      <c r="I24" s="14">
        <v>168.26190476190399</v>
      </c>
      <c r="J24" s="14">
        <v>179.71428571428501</v>
      </c>
      <c r="K24" s="14">
        <v>197.38095238095201</v>
      </c>
      <c r="L24" s="14">
        <v>212.59523809523799</v>
      </c>
      <c r="M24" s="14">
        <v>228.809523809523</v>
      </c>
      <c r="N24" s="14">
        <v>178.642857142857</v>
      </c>
      <c r="O24" s="14">
        <v>165.59523809523799</v>
      </c>
      <c r="P24" s="14">
        <v>162.38095238095201</v>
      </c>
      <c r="Q24" s="14">
        <v>178.02380952380901</v>
      </c>
      <c r="R24" s="14">
        <v>172.76190476190399</v>
      </c>
      <c r="S24" s="14">
        <v>183.57142857142799</v>
      </c>
      <c r="T24" s="14">
        <v>185.88095238095201</v>
      </c>
      <c r="U24" s="14">
        <v>185.52380952380901</v>
      </c>
      <c r="V24" s="14">
        <v>181.71428571428501</v>
      </c>
      <c r="W24" s="14">
        <v>228.54761904761901</v>
      </c>
      <c r="X24" s="14">
        <v>224.42857142857099</v>
      </c>
      <c r="Y24" s="14">
        <v>216.38095238095201</v>
      </c>
      <c r="Z24" s="14">
        <v>217.309523809523</v>
      </c>
      <c r="AA24" s="14">
        <v>211.5</v>
      </c>
      <c r="AB24" s="14">
        <v>199.619047619047</v>
      </c>
      <c r="AC24" s="14">
        <v>212.42857142857099</v>
      </c>
      <c r="AD24" s="14">
        <v>203</v>
      </c>
    </row>
    <row r="25" spans="1:30" x14ac:dyDescent="0.25">
      <c r="A25" s="9" t="s">
        <v>18</v>
      </c>
      <c r="B25" s="11"/>
      <c r="C25" s="11">
        <v>1.3518461061123128</v>
      </c>
      <c r="D25" s="11">
        <v>-2.1108179419504574E-3</v>
      </c>
      <c r="E25" s="11">
        <v>-2.2607086197781245E-2</v>
      </c>
      <c r="F25" s="11">
        <v>6.6278912484801934E-3</v>
      </c>
      <c r="G25" s="11">
        <v>1.478097285675543E-2</v>
      </c>
      <c r="H25" s="11">
        <v>8.6069915254235498E-3</v>
      </c>
      <c r="I25" s="11">
        <v>-7.2206905605881486E-2</v>
      </c>
      <c r="J25" s="11">
        <v>6.80628272251316E-2</v>
      </c>
      <c r="K25" s="11">
        <v>9.8304186539482891E-2</v>
      </c>
      <c r="L25" s="11">
        <v>7.7080820265381461E-2</v>
      </c>
      <c r="M25" s="11">
        <v>7.6268339119718989E-2</v>
      </c>
      <c r="N25" s="11">
        <v>-0.21925078043704263</v>
      </c>
      <c r="O25" s="11">
        <v>-7.3037451685992114E-2</v>
      </c>
      <c r="P25" s="11">
        <v>-1.9410496046011669E-2</v>
      </c>
      <c r="Q25" s="11">
        <v>9.6334310850439198E-2</v>
      </c>
      <c r="R25" s="11">
        <v>-2.95573090811838E-2</v>
      </c>
      <c r="S25" s="11">
        <v>6.2568908489527258E-2</v>
      </c>
      <c r="T25" s="11">
        <v>1.2581063553827404E-2</v>
      </c>
      <c r="U25" s="11">
        <v>-1.9213526322538965E-3</v>
      </c>
      <c r="V25" s="11">
        <v>-2.0533880903491817E-2</v>
      </c>
      <c r="W25" s="11">
        <v>0.25773060796646169</v>
      </c>
      <c r="X25" s="11">
        <v>-1.8022710699032898E-2</v>
      </c>
      <c r="Y25" s="11">
        <v>-3.5858264375132377E-2</v>
      </c>
      <c r="Z25" s="11">
        <v>4.2913732394346009E-3</v>
      </c>
      <c r="AA25" s="11">
        <v>-2.6733866549793681E-2</v>
      </c>
      <c r="AB25" s="11">
        <v>-5.6174715749186782E-2</v>
      </c>
      <c r="AC25" s="11">
        <v>6.4169847328245405E-2</v>
      </c>
      <c r="AD25" s="11">
        <v>-4.4384667114994662E-2</v>
      </c>
    </row>
    <row r="26" spans="1:30" x14ac:dyDescent="0.25">
      <c r="A26" s="9" t="s">
        <v>19</v>
      </c>
      <c r="B26" s="5">
        <v>2.3571428571428501</v>
      </c>
      <c r="C26" s="5">
        <v>6.2619047619047601</v>
      </c>
      <c r="D26" s="5">
        <v>6.2619047619047601</v>
      </c>
      <c r="E26" s="5">
        <v>6.21428571428571</v>
      </c>
      <c r="F26" s="5">
        <v>6.1666666666666599</v>
      </c>
      <c r="G26" s="5">
        <v>6.2857142857142803</v>
      </c>
      <c r="H26" s="5">
        <v>6.21428571428571</v>
      </c>
      <c r="I26" s="5">
        <v>5.3571428571428497</v>
      </c>
      <c r="J26" s="5">
        <v>6.1428571428571397</v>
      </c>
      <c r="K26" s="5">
        <v>6.2619047619047601</v>
      </c>
      <c r="L26" s="5">
        <v>6.21428571428571</v>
      </c>
      <c r="M26" s="5">
        <v>6.3095238095238004</v>
      </c>
      <c r="N26" s="5">
        <v>6.1190476190476097</v>
      </c>
      <c r="O26" s="5">
        <v>5.9761904761904701</v>
      </c>
      <c r="P26" s="5">
        <v>5.3809523809523796</v>
      </c>
      <c r="Q26" s="5">
        <v>5.8809523809523796</v>
      </c>
      <c r="R26" s="5">
        <v>6.0714285714285703</v>
      </c>
      <c r="S26" s="5">
        <v>5.8571428571428497</v>
      </c>
      <c r="T26" s="5">
        <v>6.0238095238095202</v>
      </c>
      <c r="U26" s="5">
        <v>5.9761904761904701</v>
      </c>
      <c r="V26" s="5">
        <v>5.1904761904761898</v>
      </c>
      <c r="W26" s="5">
        <v>5.9047619047618998</v>
      </c>
      <c r="X26" s="5">
        <v>6.0476190476190403</v>
      </c>
      <c r="Y26" s="5">
        <v>6.0476190476190403</v>
      </c>
      <c r="Z26" s="5">
        <v>6.0714285714285703</v>
      </c>
      <c r="AA26" s="5">
        <v>6.0952380952380896</v>
      </c>
      <c r="AB26" s="5">
        <v>5.3095238095238004</v>
      </c>
      <c r="AC26" s="5">
        <v>6.0238095238095202</v>
      </c>
      <c r="AD26" s="5">
        <v>6.0714285714285703</v>
      </c>
    </row>
    <row r="27" spans="1:30" x14ac:dyDescent="0.25">
      <c r="A27" s="9" t="s">
        <v>20</v>
      </c>
      <c r="B27" s="11"/>
      <c r="C27" s="11">
        <v>1.6565656565656637</v>
      </c>
      <c r="D27" s="11">
        <v>0</v>
      </c>
      <c r="E27" s="11">
        <v>-7.6045627376429862E-3</v>
      </c>
      <c r="F27" s="11">
        <v>-7.6628352490425529E-3</v>
      </c>
      <c r="G27" s="11">
        <v>1.9305019305019547E-2</v>
      </c>
      <c r="H27" s="11">
        <v>-1.1363636363636192E-2</v>
      </c>
      <c r="I27" s="11">
        <v>-0.13793103448275923</v>
      </c>
      <c r="J27" s="11">
        <v>0.14666666666666767</v>
      </c>
      <c r="K27" s="11">
        <v>1.9379844961240539E-2</v>
      </c>
      <c r="L27" s="11">
        <v>-7.6045627376429862E-3</v>
      </c>
      <c r="M27" s="11">
        <v>1.5325670498083532E-2</v>
      </c>
      <c r="N27" s="11">
        <v>-3.0188679245283095E-2</v>
      </c>
      <c r="O27" s="11">
        <v>-2.3346303501945043E-2</v>
      </c>
      <c r="P27" s="11">
        <v>-9.9601593625497309E-2</v>
      </c>
      <c r="Q27" s="11">
        <v>9.2920353982300904E-2</v>
      </c>
      <c r="R27" s="11">
        <v>3.2388663967611378E-2</v>
      </c>
      <c r="S27" s="11">
        <v>-3.5294117647059878E-2</v>
      </c>
      <c r="T27" s="11">
        <v>2.8455284552846221E-2</v>
      </c>
      <c r="U27" s="11">
        <v>-7.9051383399213679E-3</v>
      </c>
      <c r="V27" s="11">
        <v>-0.13147410358565659</v>
      </c>
      <c r="W27" s="11">
        <v>0.13761467889908174</v>
      </c>
      <c r="X27" s="11">
        <v>2.4193548387096409E-2</v>
      </c>
      <c r="Y27" s="11">
        <v>0</v>
      </c>
      <c r="Z27" s="11">
        <v>3.9370078740167671E-3</v>
      </c>
      <c r="AA27" s="11">
        <v>3.9215686274502361E-3</v>
      </c>
      <c r="AB27" s="11">
        <v>-0.12890625000000069</v>
      </c>
      <c r="AC27" s="11">
        <v>0.13452914798206403</v>
      </c>
      <c r="AD27" s="11">
        <v>7.9051383399213679E-3</v>
      </c>
    </row>
    <row r="28" spans="1:30" x14ac:dyDescent="0.25">
      <c r="A28" s="3" t="s">
        <v>14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x14ac:dyDescent="0.25">
      <c r="A29" s="9" t="s">
        <v>15</v>
      </c>
      <c r="B29" s="10">
        <v>144.50075373108501</v>
      </c>
      <c r="C29" s="10">
        <v>160.17116499740499</v>
      </c>
      <c r="D29" s="10">
        <v>164.87151196332599</v>
      </c>
      <c r="E29" s="10">
        <v>165.08271751183599</v>
      </c>
      <c r="F29" s="10">
        <v>161.203162462911</v>
      </c>
      <c r="G29" s="10">
        <v>175.98482160217401</v>
      </c>
      <c r="H29" s="10">
        <v>171.05681112046699</v>
      </c>
      <c r="I29" s="10">
        <v>169.558614694808</v>
      </c>
      <c r="J29" s="10">
        <v>176.07132669284599</v>
      </c>
      <c r="K29" s="10">
        <v>166.40225619985799</v>
      </c>
      <c r="L29" s="10">
        <v>166.43705136819599</v>
      </c>
      <c r="M29" s="10">
        <v>167.52473860355201</v>
      </c>
      <c r="N29" s="10">
        <v>174.39086570372899</v>
      </c>
      <c r="O29" s="10">
        <v>191.38101678496901</v>
      </c>
      <c r="P29" s="10">
        <v>184.38114504115501</v>
      </c>
      <c r="Q29" s="10">
        <v>187.18721067620601</v>
      </c>
      <c r="R29" s="10">
        <v>183.91954565079999</v>
      </c>
      <c r="S29" s="10">
        <v>192.86953179835899</v>
      </c>
      <c r="T29" s="10">
        <v>192.79458088152001</v>
      </c>
      <c r="U29" s="10">
        <v>189.86466919489101</v>
      </c>
      <c r="V29" s="10">
        <v>187.62926835152501</v>
      </c>
      <c r="W29" s="10">
        <v>189.38757190888401</v>
      </c>
      <c r="X29" s="10">
        <v>193.385829117274</v>
      </c>
      <c r="Y29" s="10">
        <v>189.934305171012</v>
      </c>
      <c r="Z29" s="10">
        <v>194.57004911772299</v>
      </c>
      <c r="AA29" s="10">
        <v>188.32581440005501</v>
      </c>
      <c r="AB29" s="10">
        <v>169.96948426314401</v>
      </c>
      <c r="AC29" s="10">
        <v>183.34088324342301</v>
      </c>
      <c r="AD29" s="10">
        <v>177.81433771668699</v>
      </c>
    </row>
    <row r="30" spans="1:30" x14ac:dyDescent="0.25">
      <c r="A30" s="9" t="s">
        <v>16</v>
      </c>
      <c r="B30" s="11"/>
      <c r="C30" s="11">
        <v>0.10844518704367806</v>
      </c>
      <c r="D30" s="11">
        <v>2.9345774977644401E-2</v>
      </c>
      <c r="E30" s="11">
        <v>1.2810311860122273E-3</v>
      </c>
      <c r="F30" s="11">
        <v>-2.3500673525360675E-2</v>
      </c>
      <c r="G30" s="11">
        <v>9.1695838427883952E-2</v>
      </c>
      <c r="H30" s="11">
        <v>-2.8002474513666477E-2</v>
      </c>
      <c r="I30" s="11">
        <v>-8.7584727895101602E-3</v>
      </c>
      <c r="J30" s="11">
        <v>3.8409797165188858E-2</v>
      </c>
      <c r="K30" s="11">
        <v>-5.4915645122931116E-2</v>
      </c>
      <c r="L30" s="11">
        <v>2.0910274375256419E-4</v>
      </c>
      <c r="M30" s="11">
        <v>6.5351268026841393E-3</v>
      </c>
      <c r="N30" s="11">
        <v>4.0985750268357081E-2</v>
      </c>
      <c r="O30" s="11">
        <v>9.7425693786648337E-2</v>
      </c>
      <c r="P30" s="11">
        <v>-3.6575580281710388E-2</v>
      </c>
      <c r="Q30" s="11">
        <v>1.5218831808559751E-2</v>
      </c>
      <c r="R30" s="11">
        <v>-1.7456668185832323E-2</v>
      </c>
      <c r="S30" s="11">
        <v>4.8662506836287811E-2</v>
      </c>
      <c r="T30" s="11">
        <v>-3.8860941974674338E-4</v>
      </c>
      <c r="U30" s="11">
        <v>-1.5197064529679628E-2</v>
      </c>
      <c r="V30" s="11">
        <v>-1.1773653586236284E-2</v>
      </c>
      <c r="W30" s="11">
        <v>9.3711582036593733E-3</v>
      </c>
      <c r="X30" s="11">
        <v>2.1111507835971322E-2</v>
      </c>
      <c r="Y30" s="11">
        <v>-1.7847863837887057E-2</v>
      </c>
      <c r="Z30" s="11">
        <v>2.4407091402140771E-2</v>
      </c>
      <c r="AA30" s="11">
        <v>-3.2092476442198752E-2</v>
      </c>
      <c r="AB30" s="11">
        <v>-9.747113105756805E-2</v>
      </c>
      <c r="AC30" s="11">
        <v>7.8669409619303271E-2</v>
      </c>
      <c r="AD30" s="11">
        <v>-3.0143552430683892E-2</v>
      </c>
    </row>
    <row r="31" spans="1:30" x14ac:dyDescent="0.25">
      <c r="A31" s="9" t="s">
        <v>17</v>
      </c>
      <c r="B31" s="14">
        <v>99.956521739130395</v>
      </c>
      <c r="C31" s="14">
        <v>244.91304347825999</v>
      </c>
      <c r="D31" s="14">
        <v>218.78260869565199</v>
      </c>
      <c r="E31" s="14">
        <v>231.608695652173</v>
      </c>
      <c r="F31" s="14">
        <v>237.869565217391</v>
      </c>
      <c r="G31" s="14">
        <v>237.608695652173</v>
      </c>
      <c r="H31" s="14">
        <v>236.39130434782601</v>
      </c>
      <c r="I31" s="14">
        <v>217.39130434782601</v>
      </c>
      <c r="J31" s="14">
        <v>242.95652173913001</v>
      </c>
      <c r="K31" s="14">
        <v>242.34782608695599</v>
      </c>
      <c r="L31" s="14">
        <v>260.52173913043401</v>
      </c>
      <c r="M31" s="14">
        <v>299.65217391304299</v>
      </c>
      <c r="N31" s="14">
        <v>215.04347826086899</v>
      </c>
      <c r="O31" s="14">
        <v>193.565217391304</v>
      </c>
      <c r="P31" s="14">
        <v>183.08695652173901</v>
      </c>
      <c r="Q31" s="14">
        <v>233.39130434782601</v>
      </c>
      <c r="R31" s="14">
        <v>245.21739130434699</v>
      </c>
      <c r="S31" s="14">
        <v>259</v>
      </c>
      <c r="T31" s="14">
        <v>274.78260869565202</v>
      </c>
      <c r="U31" s="14">
        <v>277.86956521739103</v>
      </c>
      <c r="V31" s="14">
        <v>252.95652173913001</v>
      </c>
      <c r="W31" s="14">
        <v>296.56521739130397</v>
      </c>
      <c r="X31" s="14">
        <v>283.95652173912998</v>
      </c>
      <c r="Y31" s="14">
        <v>271.04347826086899</v>
      </c>
      <c r="Z31" s="14">
        <v>270.86956521739103</v>
      </c>
      <c r="AA31" s="14">
        <v>269.47826086956502</v>
      </c>
      <c r="AB31" s="14">
        <v>236.26086956521701</v>
      </c>
      <c r="AC31" s="14">
        <v>267.78260869565202</v>
      </c>
      <c r="AD31" s="14">
        <v>270.91304347826002</v>
      </c>
    </row>
    <row r="32" spans="1:30" x14ac:dyDescent="0.25">
      <c r="A32" s="9" t="s">
        <v>18</v>
      </c>
      <c r="B32" s="11"/>
      <c r="C32" s="11">
        <v>1.4501957372770691</v>
      </c>
      <c r="D32" s="11">
        <v>-0.10669270371027628</v>
      </c>
      <c r="E32" s="11">
        <v>5.8624801271856812E-2</v>
      </c>
      <c r="F32" s="11">
        <v>2.7032100619488381E-2</v>
      </c>
      <c r="G32" s="11">
        <v>-1.0966916468678574E-3</v>
      </c>
      <c r="H32" s="11">
        <v>-5.1235132662362064E-3</v>
      </c>
      <c r="I32" s="11">
        <v>-8.0375206915578465E-2</v>
      </c>
      <c r="J32" s="11">
        <v>0.11759999999999846</v>
      </c>
      <c r="K32" s="11">
        <v>-2.5053686471013773E-3</v>
      </c>
      <c r="L32" s="11">
        <v>7.4991029781125845E-2</v>
      </c>
      <c r="M32" s="11">
        <v>0.15020026702269842</v>
      </c>
      <c r="N32" s="11">
        <v>-0.28235635519442903</v>
      </c>
      <c r="O32" s="11">
        <v>-9.9878689850383368E-2</v>
      </c>
      <c r="P32" s="11">
        <v>-5.413297394429363E-2</v>
      </c>
      <c r="Q32" s="11">
        <v>0.27475658988363849</v>
      </c>
      <c r="R32" s="11">
        <v>5.0670640834572032E-2</v>
      </c>
      <c r="S32" s="11">
        <v>5.6205673758868854E-2</v>
      </c>
      <c r="T32" s="11">
        <v>6.093671311062554E-2</v>
      </c>
      <c r="U32" s="11">
        <v>1.1234177215189448E-2</v>
      </c>
      <c r="V32" s="11">
        <v>-8.9657330621186665E-2</v>
      </c>
      <c r="W32" s="11">
        <v>0.17239601237538721</v>
      </c>
      <c r="X32" s="11">
        <v>-4.2515760152470633E-2</v>
      </c>
      <c r="Y32" s="11">
        <v>-4.547542489664725E-2</v>
      </c>
      <c r="Z32" s="11">
        <v>-6.4164260506789281E-4</v>
      </c>
      <c r="AA32" s="11">
        <v>-5.1364365971104673E-3</v>
      </c>
      <c r="AB32" s="11">
        <v>-0.1232655695385616</v>
      </c>
      <c r="AC32" s="11">
        <v>0.13341921236658197</v>
      </c>
      <c r="AD32" s="11">
        <v>1.1690209449583404E-2</v>
      </c>
    </row>
    <row r="33" spans="1:30" x14ac:dyDescent="0.25">
      <c r="A33" s="9" t="s">
        <v>19</v>
      </c>
      <c r="B33" s="5">
        <v>2.2608695652173898</v>
      </c>
      <c r="C33" s="5">
        <v>6.2173913043478199</v>
      </c>
      <c r="D33" s="5">
        <v>6.3478260869565197</v>
      </c>
      <c r="E33" s="5">
        <v>6.3043478260869499</v>
      </c>
      <c r="F33" s="5">
        <v>6.4782608695652097</v>
      </c>
      <c r="G33" s="5">
        <v>6.2608695652173898</v>
      </c>
      <c r="H33" s="5">
        <v>6.3913043478260798</v>
      </c>
      <c r="I33" s="5">
        <v>5.7391304347826004</v>
      </c>
      <c r="J33" s="5">
        <v>6.4347826086956497</v>
      </c>
      <c r="K33" s="5">
        <v>6.4347826086956497</v>
      </c>
      <c r="L33" s="5">
        <v>6.3043478260869499</v>
      </c>
      <c r="M33" s="5">
        <v>6.3478260869565197</v>
      </c>
      <c r="N33" s="5">
        <v>6.2608695652173898</v>
      </c>
      <c r="O33" s="5">
        <v>6.1739130434782599</v>
      </c>
      <c r="P33" s="5">
        <v>5.5652173913043397</v>
      </c>
      <c r="Q33" s="5">
        <v>5.8695652173913002</v>
      </c>
      <c r="R33" s="5">
        <v>6.0869565217391299</v>
      </c>
      <c r="S33" s="5">
        <v>6.13043478260869</v>
      </c>
      <c r="T33" s="5">
        <v>6.3043478260869499</v>
      </c>
      <c r="U33" s="5">
        <v>6.2173913043478199</v>
      </c>
      <c r="V33" s="5">
        <v>5.5652173913043397</v>
      </c>
      <c r="W33" s="5">
        <v>6.1739130434782599</v>
      </c>
      <c r="X33" s="5">
        <v>6.2608695652173898</v>
      </c>
      <c r="Y33" s="5">
        <v>6.2173913043478199</v>
      </c>
      <c r="Z33" s="5">
        <v>6.3043478260869499</v>
      </c>
      <c r="AA33" s="5">
        <v>6.3043478260869499</v>
      </c>
      <c r="AB33" s="5">
        <v>5.7826086956521703</v>
      </c>
      <c r="AC33" s="5">
        <v>6.1739130434782599</v>
      </c>
      <c r="AD33" s="5">
        <v>6.1739130434782599</v>
      </c>
    </row>
    <row r="34" spans="1:30" x14ac:dyDescent="0.25">
      <c r="A34" s="9" t="s">
        <v>20</v>
      </c>
      <c r="B34" s="11"/>
      <c r="C34" s="11">
        <v>1.7499999999999991</v>
      </c>
      <c r="D34" s="11">
        <v>2.0979020979021663E-2</v>
      </c>
      <c r="E34" s="11">
        <v>-6.8493150684938832E-3</v>
      </c>
      <c r="F34" s="11">
        <v>2.7586206896551595E-2</v>
      </c>
      <c r="G34" s="11">
        <v>-3.3557046979864863E-2</v>
      </c>
      <c r="H34" s="11">
        <v>2.0833333333332437E-2</v>
      </c>
      <c r="I34" s="11">
        <v>-0.10204081632653091</v>
      </c>
      <c r="J34" s="11">
        <v>0.1212121212121224</v>
      </c>
      <c r="K34" s="11">
        <v>0</v>
      </c>
      <c r="L34" s="11">
        <v>-2.027027027027092E-2</v>
      </c>
      <c r="M34" s="11">
        <v>6.8965517241386734E-3</v>
      </c>
      <c r="N34" s="11">
        <v>-1.3698630136986226E-2</v>
      </c>
      <c r="O34" s="11">
        <v>-1.3888888888888812E-2</v>
      </c>
      <c r="P34" s="11">
        <v>-9.8591549295775821E-2</v>
      </c>
      <c r="Q34" s="11">
        <v>5.4687500000000805E-2</v>
      </c>
      <c r="R34" s="11">
        <v>3.703703703703768E-2</v>
      </c>
      <c r="S34" s="11">
        <v>7.1428571428562996E-3</v>
      </c>
      <c r="T34" s="11">
        <v>2.8368794326240999E-2</v>
      </c>
      <c r="U34" s="11">
        <v>-1.3793103448275798E-2</v>
      </c>
      <c r="V34" s="11">
        <v>-0.10489510489510533</v>
      </c>
      <c r="W34" s="11">
        <v>0.10937500000000144</v>
      </c>
      <c r="X34" s="11">
        <v>1.4084507042253442E-2</v>
      </c>
      <c r="Y34" s="11">
        <v>-6.9444444444451865E-3</v>
      </c>
      <c r="Z34" s="11">
        <v>1.3986013986013918E-2</v>
      </c>
      <c r="AA34" s="11">
        <v>0</v>
      </c>
      <c r="AB34" s="11">
        <v>-8.2758620689654783E-2</v>
      </c>
      <c r="AC34" s="11">
        <v>6.7669172932331323E-2</v>
      </c>
      <c r="AD34" s="11">
        <v>0</v>
      </c>
    </row>
  </sheetData>
  <mergeCells count="1">
    <mergeCell ref="A9:Y9"/>
  </mergeCells>
  <pageMargins left="0.7" right="0.7" top="0.75" bottom="0.75" header="0.3" footer="0.3"/>
  <pageSetup scale="6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AC56C42A463B47969A145B3AAA01A4" ma:contentTypeVersion="11" ma:contentTypeDescription="Create a new document." ma:contentTypeScope="" ma:versionID="63f80d40576cfe67dafab52e812a3e29">
  <xsd:schema xmlns:xsd="http://www.w3.org/2001/XMLSchema" xmlns:xs="http://www.w3.org/2001/XMLSchema" xmlns:p="http://schemas.microsoft.com/office/2006/metadata/properties" xmlns:ns2="a3a08482-29e5-46d2-be92-c0884da97880" xmlns:ns3="8200f0e4-6e70-4904-b434-06d54f394806" targetNamespace="http://schemas.microsoft.com/office/2006/metadata/properties" ma:root="true" ma:fieldsID="f28ce9cfe10b8e38d36fc3d8d968edb0" ns2:_="" ns3:_="">
    <xsd:import namespace="a3a08482-29e5-46d2-be92-c0884da97880"/>
    <xsd:import namespace="8200f0e4-6e70-4904-b434-06d54f394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08482-29e5-46d2-be92-c0884da978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0f0e4-6e70-4904-b434-06d54f394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E46D90-9B27-46D0-8F04-A27715E3F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a08482-29e5-46d2-be92-c0884da97880"/>
    <ds:schemaRef ds:uri="8200f0e4-6e70-4904-b434-06d54f394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3AE2B9-95BF-4EDA-AD07-DC826ED4C6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2DEA34-3D53-4C8C-8B34-6BFFBF92B981}">
  <ds:schemaRefs>
    <ds:schemaRef ds:uri="http://schemas.microsoft.com/office/2006/metadata/properties"/>
    <ds:schemaRef ds:uri="a3a08482-29e5-46d2-be92-c0884da9788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200f0e4-6e70-4904-b434-06d54f39480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Weekly National Report</vt:lpstr>
      <vt:lpstr>Weekly Province Report</vt:lpstr>
      <vt:lpstr>'Weekly National Report'!Print_Area</vt:lpstr>
      <vt:lpstr>'Weekly Province Report'!Print_Area</vt:lpstr>
      <vt:lpstr>'Weekly Province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 McCusker</cp:lastModifiedBy>
  <cp:lastPrinted>2020-03-30T12:43:26Z</cp:lastPrinted>
  <dcterms:created xsi:type="dcterms:W3CDTF">2020-03-23T16:19:59Z</dcterms:created>
  <dcterms:modified xsi:type="dcterms:W3CDTF">2020-07-31T01:17:01Z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0x0101002CAC56C42A463B47969A145B3AAA01A4</vt:lpwstr>
  </property>
</Properties>
</file>